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сент" sheetId="1" r:id="rId1"/>
  </sheets>
  <definedNames>
    <definedName name="_xlnm._FilterDatabase" localSheetId="0" hidden="1">'сент'!$B$13:$G$160</definedName>
    <definedName name="_xlnm.Print_Titles" localSheetId="0">'сент'!$14:$14</definedName>
  </definedNames>
  <calcPr fullCalcOnLoad="1"/>
</workbook>
</file>

<file path=xl/sharedStrings.xml><?xml version="1.0" encoding="utf-8"?>
<sst xmlns="http://schemas.openxmlformats.org/spreadsheetml/2006/main" count="584" uniqueCount="151">
  <si>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</si>
  <si>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</si>
  <si>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</si>
  <si>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</si>
  <si>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</si>
  <si>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</si>
  <si>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</si>
  <si>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</si>
  <si>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</si>
  <si>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</si>
  <si>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</si>
  <si>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9</t>
  </si>
  <si>
    <t>11</t>
  </si>
  <si>
    <t>12</t>
  </si>
  <si>
    <t>13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</si>
  <si>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</si>
  <si>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</si>
  <si>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</si>
  <si>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</si>
  <si>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</si>
  <si>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</si>
  <si>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</si>
  <si>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</si>
  <si>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</si>
  <si>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</si>
  <si>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</si>
  <si>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</si>
  <si>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</si>
  <si>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</si>
  <si>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</si>
  <si>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</si>
  <si>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</si>
  <si>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</si>
  <si>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</si>
  <si>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</si>
  <si>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</si>
  <si>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</si>
  <si>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</si>
  <si>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</si>
  <si>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</si>
  <si>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</si>
  <si>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</si>
  <si>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</si>
  <si>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</si>
  <si>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</si>
  <si>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</si>
  <si>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</si>
  <si>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</si>
  <si>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</si>
  <si>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</si>
  <si>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</si>
  <si>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</si>
  <si>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 xml:space="preserve">Поддержка граждан, нуждающихся в улучшении жилищных условий, в том числе молодежи на 2010 -2012 годы  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</si>
  <si>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</si>
  <si>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</si>
  <si>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</si>
  <si>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Противопожарная безопасность учреждений культуры МО Кировский район Ленинградской области на 2011-2012 годы</t>
  </si>
  <si>
    <t xml:space="preserve">Проектирование и монтаж охранно-пожарной сигнализации в учреждениях дополнительного образования (ДМХШ)  в рамках ДЦП </t>
  </si>
  <si>
    <t>Проектирование и монтаж охранно-пожарной сигнализации в учреждениях культуры (МУК "ЦМБ")  в рамках ДЦП</t>
  </si>
  <si>
    <t>0800</t>
  </si>
  <si>
    <t>0801</t>
  </si>
  <si>
    <t>Культура</t>
  </si>
  <si>
    <t>Повышение безопасности дорожного движения в Кировском муниципальном районе Ленинградской области на 2011-2012 годы</t>
  </si>
  <si>
    <t>Благоустройство территорий образовательных учреждений МО Кировский район Ленинградской области на 2011-2013 годы</t>
  </si>
  <si>
    <t>Безопасность образовательных учреждений МО Кировский район Ленинградской области на 2011-2012 годы</t>
  </si>
  <si>
    <t>Профилактика правонарушений на территории муниципального образования Кировский муниципальный район Ленинградской области на 2011-2013 г.г.</t>
  </si>
  <si>
    <t xml:space="preserve">Культура и кинематография </t>
  </si>
  <si>
    <t>Развитие образования МО "Кировский район Ленинградской области" на 2011-2015 годы</t>
  </si>
  <si>
    <t>Программа "Развитие образования МО "Кировский район Ленинградской области" на 2011-2015 годы"</t>
  </si>
  <si>
    <t>001</t>
  </si>
  <si>
    <t>15</t>
  </si>
  <si>
    <t>Демографическое развитие Кировского района Ленинградской области на 2011 - 2012 годы</t>
  </si>
  <si>
    <t>Сумма (тысяч рублей) 2012</t>
  </si>
  <si>
    <t>на реализацию долгосрочных  целевых программ на 2012 год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</si>
  <si>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</si>
  <si>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</si>
  <si>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</si>
  <si>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</si>
  <si>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</si>
  <si>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</si>
  <si>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</si>
  <si>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322</t>
  </si>
  <si>
    <t>(Приложение 10)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</si>
  <si>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</si>
  <si>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</si>
  <si>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</si>
  <si>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</si>
  <si>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</si>
  <si>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</si>
  <si>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</si>
  <si>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</si>
  <si>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</si>
  <si>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</si>
  <si>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795 07 00</t>
  </si>
  <si>
    <t>795 42 00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</si>
  <si>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</si>
  <si>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</si>
  <si>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</si>
  <si>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</si>
  <si>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</si>
  <si>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</si>
  <si>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</si>
  <si>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</si>
  <si>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</si>
  <si>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</si>
  <si>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795 45 01</t>
  </si>
  <si>
    <t>795 45 02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</si>
  <si>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</si>
  <si>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</si>
  <si>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</si>
  <si>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</si>
  <si>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</si>
  <si>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</si>
  <si>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</si>
  <si>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</si>
  <si>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</si>
  <si>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</si>
  <si>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</si>
  <si>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</si>
  <si>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</si>
  <si>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</si>
  <si>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</si>
  <si>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</si>
  <si>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</si>
  <si>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от "08" декабря 2011 г. №95</t>
  </si>
  <si>
    <t>(в редакции решения совета депутатов</t>
  </si>
  <si>
    <t>002</t>
  </si>
  <si>
    <t>Обеспечение выполнения функций бюджетными учреждениями в переходный период до 01.07.2012 г.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</si>
  <si>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</si>
  <si>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</si>
  <si>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</si>
  <si>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</si>
  <si>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Бюджетные инвестиции</t>
  </si>
  <si>
    <t>003</t>
  </si>
  <si>
    <t>795 44 06</t>
  </si>
  <si>
    <t>Мероприятия направленные на реализацию ДЦП(образовательные учреждения)</t>
  </si>
  <si>
    <t>16</t>
  </si>
  <si>
    <t>795 46 00</t>
  </si>
  <si>
    <t>0900</t>
  </si>
  <si>
    <t>0901</t>
  </si>
  <si>
    <t>ДЦП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</si>
  <si>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</si>
  <si>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</si>
  <si>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</si>
  <si>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</si>
  <si>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</si>
  <si>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</si>
  <si>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Мероприятия по оснащению приборами учета энергоресурсов муниципальных образовательных учреждений в рамках ДЦП</t>
  </si>
  <si>
    <t>795 44 02</t>
  </si>
  <si>
    <t>796 24 02</t>
  </si>
  <si>
    <t>"19" сентября 2012 г. № 78)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</si>
</sst>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49" fontId="10" fillId="0" borderId="5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5" fillId="4" borderId="5" xfId="18" applyNumberFormat="1" applyFont="1" applyFill="1" applyBorder="1" applyAlignment="1" applyProtection="1">
      <alignment horizontal="left" wrapText="1"/>
      <protection/>
    </xf>
    <xf numFmtId="49" fontId="5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5" xfId="18" applyNumberFormat="1" applyFont="1" applyFill="1" applyBorder="1" applyAlignment="1" applyProtection="1">
      <alignment horizontal="left" wrapText="1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6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5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5" xfId="18" applyNumberFormat="1" applyFont="1" applyFill="1" applyBorder="1" applyAlignment="1" applyProtection="1">
      <alignment horizontal="center" wrapText="1"/>
      <protection/>
    </xf>
    <xf numFmtId="49" fontId="10" fillId="0" borderId="8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vertical="center" wrapText="1"/>
      <protection/>
    </xf>
    <xf numFmtId="49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left" wrapText="1"/>
      <protection/>
    </xf>
    <xf numFmtId="49" fontId="5" fillId="0" borderId="9" xfId="18" applyNumberFormat="1" applyFont="1" applyFill="1" applyBorder="1" applyAlignment="1" applyProtection="1">
      <alignment horizontal="center" wrapText="1"/>
      <protection/>
    </xf>
    <xf numFmtId="164" fontId="5" fillId="0" borderId="9" xfId="18" applyNumberFormat="1" applyFont="1" applyFill="1" applyBorder="1" applyAlignment="1" applyProtection="1">
      <alignment horizontal="center" wrapText="1"/>
      <protection/>
    </xf>
    <xf numFmtId="49" fontId="10" fillId="5" borderId="10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6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0" fontId="5" fillId="0" borderId="5" xfId="18" applyNumberFormat="1" applyFont="1" applyFill="1" applyBorder="1" applyAlignment="1" applyProtection="1">
      <alignment horizontal="center" wrapText="1"/>
      <protection/>
    </xf>
    <xf numFmtId="0" fontId="5" fillId="0" borderId="8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8" xfId="18" applyNumberFormat="1" applyFont="1" applyFill="1" applyBorder="1" applyAlignment="1" applyProtection="1">
      <alignment horizontal="center"/>
      <protection/>
    </xf>
    <xf numFmtId="0" fontId="10" fillId="0" borderId="5" xfId="18" applyNumberFormat="1" applyFont="1" applyFill="1" applyBorder="1" applyAlignment="1" applyProtection="1">
      <alignment horizontal="center" wrapText="1"/>
      <protection/>
    </xf>
    <xf numFmtId="0" fontId="10" fillId="0" borderId="8" xfId="18" applyNumberFormat="1" applyFont="1" applyFill="1" applyBorder="1" applyAlignment="1" applyProtection="1">
      <alignment horizontal="center" wrapText="1"/>
      <protection/>
    </xf>
    <xf numFmtId="0" fontId="14" fillId="0" borderId="5" xfId="18" applyNumberFormat="1" applyFont="1" applyFill="1" applyBorder="1" applyAlignment="1" applyProtection="1">
      <alignment horizontal="center" vertical="center" wrapText="1"/>
      <protection/>
    </xf>
    <xf numFmtId="0" fontId="14" fillId="0" borderId="8" xfId="18" applyNumberFormat="1" applyFont="1" applyFill="1" applyBorder="1" applyAlignment="1" applyProtection="1">
      <alignment horizontal="center" vertical="center" wrapText="1"/>
      <protection/>
    </xf>
    <xf numFmtId="49" fontId="10" fillId="0" borderId="8" xfId="18" applyNumberFormat="1" applyFont="1" applyFill="1" applyBorder="1" applyAlignment="1" applyProtection="1">
      <alignment horizontal="center"/>
      <protection/>
    </xf>
    <xf numFmtId="49" fontId="7" fillId="0" borderId="5" xfId="18" applyNumberFormat="1" applyFont="1" applyFill="1" applyBorder="1" applyAlignment="1" applyProtection="1">
      <alignment horizontal="center"/>
      <protection/>
    </xf>
    <xf numFmtId="49" fontId="10" fillId="4" borderId="5" xfId="18" applyNumberFormat="1" applyFont="1" applyFill="1" applyBorder="1" applyAlignment="1" applyProtection="1">
      <alignment horizontal="left" wrapText="1"/>
      <protection/>
    </xf>
    <xf numFmtId="49" fontId="10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vertical="center" wrapText="1"/>
      <protection/>
    </xf>
    <xf numFmtId="49" fontId="15" fillId="0" borderId="4" xfId="18" applyNumberFormat="1" applyFont="1" applyFill="1" applyBorder="1" applyAlignment="1" applyProtection="1">
      <alignment horizontal="center" vertical="center" wrapText="1"/>
      <protection/>
    </xf>
    <xf numFmtId="49" fontId="5" fillId="0" borderId="5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18" applyNumberFormat="1" applyFont="1" applyFill="1" applyBorder="1" applyAlignment="1" applyProtection="1">
      <alignment horizontal="center" vertical="center" wrapText="1"/>
      <protection/>
    </xf>
    <xf numFmtId="164" fontId="10" fillId="0" borderId="8" xfId="18" applyNumberFormat="1" applyFont="1" applyFill="1" applyBorder="1" applyAlignment="1" applyProtection="1">
      <alignment horizontal="center" wrapText="1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10" fillId="0" borderId="0" xfId="18" applyNumberFormat="1" applyFont="1" applyFill="1" applyBorder="1" applyAlignment="1" applyProtection="1">
      <alignment horizontal="center"/>
      <protection/>
    </xf>
    <xf numFmtId="49" fontId="12" fillId="5" borderId="11" xfId="18" applyNumberFormat="1" applyFont="1" applyFill="1" applyBorder="1" applyAlignment="1" applyProtection="1">
      <alignment horizontal="left" wrapText="1"/>
      <protection/>
    </xf>
    <xf numFmtId="164" fontId="12" fillId="5" borderId="11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12" xfId="18" applyNumberFormat="1" applyFont="1" applyFill="1" applyBorder="1" applyAlignment="1" applyProtection="1">
      <alignment horizontal="left" wrapText="1"/>
      <protection/>
    </xf>
    <xf numFmtId="164" fontId="0" fillId="0" borderId="0" xfId="0" applyNumberFormat="1" applyAlignment="1">
      <alignment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H160"/>
  <sheetViews>
    <sheetView tabSelected="1" zoomScale="70" zoomScaleNormal="70" zoomScaleSheetLayoutView="55" workbookViewId="0" topLeftCell="A1">
      <selection activeCell="A13" sqref="A13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23.375" style="0" customWidth="1"/>
  </cols>
  <sheetData>
    <row r="1" spans="2:7" ht="21">
      <c r="B1" s="91" t="s">
        <v>40</v>
      </c>
      <c r="C1" s="91"/>
      <c r="D1" s="91"/>
      <c r="E1" s="91"/>
      <c r="F1" s="91"/>
      <c r="G1" s="91"/>
    </row>
    <row r="2" spans="2:7" ht="21">
      <c r="B2" s="91" t="s">
        <v>48</v>
      </c>
      <c r="C2" s="91"/>
      <c r="D2" s="91"/>
      <c r="E2" s="91"/>
      <c r="F2" s="91"/>
      <c r="G2" s="91"/>
    </row>
    <row r="3" spans="2:7" ht="21">
      <c r="B3" s="92" t="s">
        <v>122</v>
      </c>
      <c r="C3" s="92"/>
      <c r="D3" s="92"/>
      <c r="E3" s="92"/>
      <c r="F3" s="92"/>
      <c r="G3" s="92"/>
    </row>
    <row r="4" spans="2:7" ht="21">
      <c r="B4" s="92" t="s">
        <v>123</v>
      </c>
      <c r="C4" s="92"/>
      <c r="D4" s="92"/>
      <c r="E4" s="92"/>
      <c r="F4" s="92"/>
      <c r="G4" s="92"/>
    </row>
    <row r="5" spans="2:7" ht="21">
      <c r="B5" s="93" t="s">
        <v>124</v>
      </c>
      <c r="C5" s="93"/>
      <c r="D5" s="93"/>
      <c r="E5" s="93"/>
      <c r="F5" s="93"/>
      <c r="G5" s="93"/>
    </row>
    <row r="6" spans="2:7" ht="21">
      <c r="B6" s="93" t="s">
        <v>82</v>
      </c>
      <c r="C6" s="93"/>
      <c r="D6" s="93"/>
      <c r="E6" s="93"/>
      <c r="F6" s="93"/>
      <c r="G6" s="93"/>
    </row>
    <row r="7" spans="2:7" ht="21">
      <c r="B7" s="83"/>
      <c r="C7" s="93" t="s">
        <v>125</v>
      </c>
      <c r="D7" s="93"/>
      <c r="E7" s="93"/>
      <c r="F7" s="93"/>
      <c r="G7" s="93"/>
    </row>
    <row r="8" spans="2:7" ht="21">
      <c r="B8" s="83"/>
      <c r="C8" s="93" t="s">
        <v>150</v>
      </c>
      <c r="D8" s="93"/>
      <c r="E8" s="93"/>
      <c r="F8" s="93"/>
      <c r="G8" s="93"/>
    </row>
    <row r="9" spans="2:7" ht="29.25" customHeight="1">
      <c r="B9" s="96"/>
      <c r="C9" s="96"/>
      <c r="D9" s="96"/>
      <c r="E9" s="96"/>
      <c r="F9" s="96"/>
      <c r="G9" s="96"/>
    </row>
    <row r="10" spans="1:7" ht="24">
      <c r="A10" s="94" t="s">
        <v>16</v>
      </c>
      <c r="B10" s="94"/>
      <c r="C10" s="94"/>
      <c r="D10" s="94"/>
      <c r="E10" s="94"/>
      <c r="F10" s="94"/>
      <c r="G10" s="94"/>
    </row>
    <row r="11" spans="1:7" ht="24">
      <c r="A11" s="95" t="s">
        <v>73</v>
      </c>
      <c r="B11" s="95"/>
      <c r="C11" s="95"/>
      <c r="D11" s="95"/>
      <c r="E11" s="95"/>
      <c r="F11" s="95"/>
      <c r="G11" s="95"/>
    </row>
    <row r="12" spans="1:7" ht="13.5" thickBot="1">
      <c r="A12" s="2"/>
      <c r="B12" s="3" t="s">
        <v>0</v>
      </c>
      <c r="C12" s="3"/>
      <c r="D12" s="3"/>
      <c r="E12" s="3"/>
      <c r="F12" s="3"/>
      <c r="G12" s="2"/>
    </row>
    <row r="13" spans="1:7" ht="50.25" customHeight="1" thickBot="1" thickTop="1">
      <c r="A13" s="4" t="s">
        <v>1</v>
      </c>
      <c r="B13" s="5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72</v>
      </c>
    </row>
    <row r="14" spans="1:7" ht="14.25" thickBot="1" thickTop="1">
      <c r="A14" s="46">
        <v>1</v>
      </c>
      <c r="B14" s="45" t="s">
        <v>2</v>
      </c>
      <c r="C14" s="45" t="s">
        <v>4</v>
      </c>
      <c r="D14" s="45" t="s">
        <v>5</v>
      </c>
      <c r="E14" s="45" t="s">
        <v>6</v>
      </c>
      <c r="F14" s="45" t="s">
        <v>7</v>
      </c>
      <c r="G14" s="45" t="s">
        <v>8</v>
      </c>
    </row>
    <row r="15" spans="1:7" ht="42" customHeight="1" thickTop="1">
      <c r="A15" s="7">
        <v>1</v>
      </c>
      <c r="B15" s="8" t="s">
        <v>65</v>
      </c>
      <c r="C15" s="9" t="s">
        <v>93</v>
      </c>
      <c r="D15" s="10"/>
      <c r="E15" s="11"/>
      <c r="F15" s="11"/>
      <c r="G15" s="47">
        <f>G16</f>
        <v>0</v>
      </c>
    </row>
    <row r="16" spans="1:7" ht="18">
      <c r="A16" s="65"/>
      <c r="B16" s="28" t="s">
        <v>24</v>
      </c>
      <c r="C16" s="22" t="s">
        <v>93</v>
      </c>
      <c r="D16" s="22" t="s">
        <v>25</v>
      </c>
      <c r="E16" s="22"/>
      <c r="F16" s="22"/>
      <c r="G16" s="18">
        <f>G17</f>
        <v>0</v>
      </c>
    </row>
    <row r="17" spans="1:7" ht="18">
      <c r="A17" s="66"/>
      <c r="B17" s="12" t="s">
        <v>26</v>
      </c>
      <c r="C17" s="13" t="s">
        <v>93</v>
      </c>
      <c r="D17" s="13" t="s">
        <v>25</v>
      </c>
      <c r="E17" s="13" t="s">
        <v>27</v>
      </c>
      <c r="F17" s="13"/>
      <c r="G17" s="14">
        <f>G18</f>
        <v>0</v>
      </c>
    </row>
    <row r="18" spans="1:7" ht="18">
      <c r="A18" s="67"/>
      <c r="B18" s="15" t="s">
        <v>22</v>
      </c>
      <c r="C18" s="13" t="s">
        <v>93</v>
      </c>
      <c r="D18" s="13" t="s">
        <v>25</v>
      </c>
      <c r="E18" s="13" t="s">
        <v>27</v>
      </c>
      <c r="F18" s="13" t="s">
        <v>23</v>
      </c>
      <c r="G18" s="14">
        <f>300+150-450</f>
        <v>0</v>
      </c>
    </row>
    <row r="19" spans="1:7" ht="51.75">
      <c r="A19" s="16" t="s">
        <v>2</v>
      </c>
      <c r="B19" s="43" t="s">
        <v>53</v>
      </c>
      <c r="C19" s="22" t="s">
        <v>94</v>
      </c>
      <c r="D19" s="22"/>
      <c r="E19" s="22"/>
      <c r="F19" s="22"/>
      <c r="G19" s="18">
        <f>G20</f>
        <v>1764</v>
      </c>
    </row>
    <row r="20" spans="1:7" ht="18">
      <c r="A20" s="26"/>
      <c r="B20" s="75" t="s">
        <v>38</v>
      </c>
      <c r="C20" s="76" t="s">
        <v>94</v>
      </c>
      <c r="D20" s="76" t="s">
        <v>36</v>
      </c>
      <c r="E20" s="76"/>
      <c r="F20" s="76"/>
      <c r="G20" s="18">
        <f>G21</f>
        <v>1764</v>
      </c>
    </row>
    <row r="21" spans="1:7" ht="18">
      <c r="A21" s="68"/>
      <c r="B21" s="19" t="s">
        <v>39</v>
      </c>
      <c r="C21" s="20" t="s">
        <v>94</v>
      </c>
      <c r="D21" s="20" t="s">
        <v>36</v>
      </c>
      <c r="E21" s="20" t="s">
        <v>37</v>
      </c>
      <c r="F21" s="20"/>
      <c r="G21" s="14">
        <f>G22</f>
        <v>1764</v>
      </c>
    </row>
    <row r="22" spans="1:7" ht="36">
      <c r="A22" s="34"/>
      <c r="B22" s="23" t="s">
        <v>85</v>
      </c>
      <c r="C22" s="24" t="s">
        <v>94</v>
      </c>
      <c r="D22" s="24" t="s">
        <v>36</v>
      </c>
      <c r="E22" s="24" t="s">
        <v>37</v>
      </c>
      <c r="F22" s="24" t="s">
        <v>84</v>
      </c>
      <c r="G22" s="14">
        <v>1764</v>
      </c>
    </row>
    <row r="23" spans="1:7" ht="34.5">
      <c r="A23" s="16" t="s">
        <v>4</v>
      </c>
      <c r="B23" s="21" t="s">
        <v>87</v>
      </c>
      <c r="C23" s="22" t="s">
        <v>95</v>
      </c>
      <c r="D23" s="22"/>
      <c r="E23" s="22"/>
      <c r="F23" s="22"/>
      <c r="G23" s="18">
        <f>G24</f>
        <v>968.1</v>
      </c>
    </row>
    <row r="24" spans="1:7" ht="18">
      <c r="A24" s="26"/>
      <c r="B24" s="39" t="s">
        <v>38</v>
      </c>
      <c r="C24" s="17" t="s">
        <v>95</v>
      </c>
      <c r="D24" s="17" t="s">
        <v>36</v>
      </c>
      <c r="E24" s="17"/>
      <c r="F24" s="17"/>
      <c r="G24" s="51">
        <f>G25</f>
        <v>968.1</v>
      </c>
    </row>
    <row r="25" spans="1:7" ht="18">
      <c r="A25" s="68"/>
      <c r="B25" s="25" t="s">
        <v>42</v>
      </c>
      <c r="C25" s="24" t="s">
        <v>95</v>
      </c>
      <c r="D25" s="13" t="s">
        <v>36</v>
      </c>
      <c r="E25" s="13" t="s">
        <v>41</v>
      </c>
      <c r="F25" s="13"/>
      <c r="G25" s="14">
        <f>G26</f>
        <v>968.1</v>
      </c>
    </row>
    <row r="26" spans="1:7" ht="36">
      <c r="A26" s="34"/>
      <c r="B26" s="23" t="s">
        <v>85</v>
      </c>
      <c r="C26" s="24" t="s">
        <v>95</v>
      </c>
      <c r="D26" s="24" t="s">
        <v>36</v>
      </c>
      <c r="E26" s="24" t="s">
        <v>41</v>
      </c>
      <c r="F26" s="24" t="s">
        <v>84</v>
      </c>
      <c r="G26" s="48">
        <v>968.1</v>
      </c>
    </row>
    <row r="27" spans="1:7" ht="34.5">
      <c r="A27" s="27">
        <v>4</v>
      </c>
      <c r="B27" s="28" t="s">
        <v>67</v>
      </c>
      <c r="C27" s="22" t="s">
        <v>96</v>
      </c>
      <c r="D27" s="22"/>
      <c r="E27" s="22"/>
      <c r="F27" s="22"/>
      <c r="G27" s="18">
        <f>G29+G41</f>
        <v>12800.099999999999</v>
      </c>
    </row>
    <row r="28" spans="1:7" ht="17.25">
      <c r="A28" s="70"/>
      <c r="B28" s="30" t="s">
        <v>9</v>
      </c>
      <c r="C28" s="31"/>
      <c r="D28" s="31"/>
      <c r="E28" s="31"/>
      <c r="F28" s="31"/>
      <c r="G28" s="49"/>
    </row>
    <row r="29" spans="1:7" ht="35.25">
      <c r="A29" s="70"/>
      <c r="B29" s="32" t="s">
        <v>68</v>
      </c>
      <c r="C29" s="33" t="s">
        <v>97</v>
      </c>
      <c r="D29" s="36"/>
      <c r="E29" s="36"/>
      <c r="F29" s="31"/>
      <c r="G29" s="47">
        <f>G33+G30</f>
        <v>5999.999999999999</v>
      </c>
    </row>
    <row r="30" spans="1:7" ht="18">
      <c r="A30" s="70"/>
      <c r="B30" s="32" t="s">
        <v>145</v>
      </c>
      <c r="C30" s="33" t="s">
        <v>97</v>
      </c>
      <c r="D30" s="33" t="s">
        <v>143</v>
      </c>
      <c r="E30" s="36"/>
      <c r="F30" s="31"/>
      <c r="G30" s="47">
        <f>G31</f>
        <v>752.9</v>
      </c>
    </row>
    <row r="31" spans="1:7" ht="18">
      <c r="A31" s="70"/>
      <c r="B31" s="32" t="s">
        <v>146</v>
      </c>
      <c r="C31" s="36" t="s">
        <v>97</v>
      </c>
      <c r="D31" s="36" t="s">
        <v>143</v>
      </c>
      <c r="E31" s="36" t="s">
        <v>144</v>
      </c>
      <c r="F31" s="31"/>
      <c r="G31" s="47">
        <f>G32</f>
        <v>752.9</v>
      </c>
    </row>
    <row r="32" spans="1:7" ht="18">
      <c r="A32" s="70"/>
      <c r="B32" s="53" t="s">
        <v>132</v>
      </c>
      <c r="C32" s="36" t="s">
        <v>97</v>
      </c>
      <c r="D32" s="36" t="s">
        <v>143</v>
      </c>
      <c r="E32" s="36" t="s">
        <v>144</v>
      </c>
      <c r="F32" s="36" t="s">
        <v>133</v>
      </c>
      <c r="G32" s="37">
        <v>752.9</v>
      </c>
    </row>
    <row r="33" spans="1:7" ht="18">
      <c r="A33" s="68"/>
      <c r="B33" s="32" t="s">
        <v>28</v>
      </c>
      <c r="C33" s="33" t="s">
        <v>97</v>
      </c>
      <c r="D33" s="33" t="s">
        <v>29</v>
      </c>
      <c r="E33" s="33"/>
      <c r="F33" s="33"/>
      <c r="G33" s="47">
        <f>G39+G34+G36</f>
        <v>5247.099999999999</v>
      </c>
    </row>
    <row r="34" spans="1:7" ht="18">
      <c r="A34" s="68"/>
      <c r="B34" s="35" t="s">
        <v>50</v>
      </c>
      <c r="C34" s="36" t="s">
        <v>97</v>
      </c>
      <c r="D34" s="36" t="s">
        <v>29</v>
      </c>
      <c r="E34" s="36" t="s">
        <v>49</v>
      </c>
      <c r="F34" s="36"/>
      <c r="G34" s="37">
        <f>G35</f>
        <v>434.5</v>
      </c>
    </row>
    <row r="35" spans="1:7" ht="36">
      <c r="A35" s="68"/>
      <c r="B35" s="35" t="s">
        <v>127</v>
      </c>
      <c r="C35" s="36" t="s">
        <v>97</v>
      </c>
      <c r="D35" s="36" t="s">
        <v>29</v>
      </c>
      <c r="E35" s="36" t="s">
        <v>49</v>
      </c>
      <c r="F35" s="36" t="s">
        <v>126</v>
      </c>
      <c r="G35" s="37">
        <v>434.5</v>
      </c>
    </row>
    <row r="36" spans="1:7" ht="18">
      <c r="A36" s="68"/>
      <c r="B36" s="35" t="s">
        <v>45</v>
      </c>
      <c r="C36" s="36" t="s">
        <v>97</v>
      </c>
      <c r="D36" s="36" t="s">
        <v>29</v>
      </c>
      <c r="E36" s="36" t="s">
        <v>44</v>
      </c>
      <c r="F36" s="36"/>
      <c r="G36" s="37">
        <f>G37+G38</f>
        <v>168.2</v>
      </c>
    </row>
    <row r="37" spans="1:7" ht="18">
      <c r="A37" s="68"/>
      <c r="B37" s="35" t="s">
        <v>77</v>
      </c>
      <c r="C37" s="36" t="s">
        <v>128</v>
      </c>
      <c r="D37" s="36" t="s">
        <v>29</v>
      </c>
      <c r="E37" s="36" t="s">
        <v>44</v>
      </c>
      <c r="F37" s="36" t="s">
        <v>69</v>
      </c>
      <c r="G37" s="37">
        <v>38.1</v>
      </c>
    </row>
    <row r="38" spans="1:7" ht="36">
      <c r="A38" s="68"/>
      <c r="B38" s="35" t="s">
        <v>127</v>
      </c>
      <c r="C38" s="36" t="s">
        <v>128</v>
      </c>
      <c r="D38" s="36" t="s">
        <v>29</v>
      </c>
      <c r="E38" s="36" t="s">
        <v>44</v>
      </c>
      <c r="F38" s="36" t="s">
        <v>126</v>
      </c>
      <c r="G38" s="37">
        <v>130.1</v>
      </c>
    </row>
    <row r="39" spans="1:7" ht="18">
      <c r="A39" s="68"/>
      <c r="B39" s="35" t="s">
        <v>31</v>
      </c>
      <c r="C39" s="36" t="s">
        <v>97</v>
      </c>
      <c r="D39" s="36" t="s">
        <v>29</v>
      </c>
      <c r="E39" s="36" t="s">
        <v>30</v>
      </c>
      <c r="F39" s="36"/>
      <c r="G39" s="37">
        <f>G40</f>
        <v>4644.4</v>
      </c>
    </row>
    <row r="40" spans="1:8" ht="18">
      <c r="A40" s="68"/>
      <c r="B40" s="15" t="s">
        <v>22</v>
      </c>
      <c r="C40" s="36" t="s">
        <v>97</v>
      </c>
      <c r="D40" s="36" t="s">
        <v>29</v>
      </c>
      <c r="E40" s="36" t="s">
        <v>30</v>
      </c>
      <c r="F40" s="36" t="s">
        <v>23</v>
      </c>
      <c r="G40" s="37">
        <f>4656.5-3.1-9</f>
        <v>4644.4</v>
      </c>
      <c r="H40" s="42"/>
    </row>
    <row r="41" spans="1:7" ht="17.25">
      <c r="A41" s="70"/>
      <c r="B41" s="28" t="s">
        <v>43</v>
      </c>
      <c r="C41" s="22" t="s">
        <v>98</v>
      </c>
      <c r="D41" s="22"/>
      <c r="E41" s="22"/>
      <c r="F41" s="22"/>
      <c r="G41" s="18">
        <f>G42</f>
        <v>6800.1</v>
      </c>
    </row>
    <row r="42" spans="1:7" ht="18">
      <c r="A42" s="68"/>
      <c r="B42" s="32" t="s">
        <v>28</v>
      </c>
      <c r="C42" s="33" t="s">
        <v>98</v>
      </c>
      <c r="D42" s="33" t="s">
        <v>29</v>
      </c>
      <c r="E42" s="33"/>
      <c r="F42" s="33"/>
      <c r="G42" s="47">
        <f>G47+G43</f>
        <v>6800.1</v>
      </c>
    </row>
    <row r="43" spans="1:8" ht="18">
      <c r="A43" s="68"/>
      <c r="B43" s="35" t="s">
        <v>45</v>
      </c>
      <c r="C43" s="36" t="s">
        <v>98</v>
      </c>
      <c r="D43" s="36" t="s">
        <v>29</v>
      </c>
      <c r="E43" s="36" t="s">
        <v>44</v>
      </c>
      <c r="F43" s="33"/>
      <c r="G43" s="37">
        <f>G44+G45+G46</f>
        <v>499.79999999999995</v>
      </c>
      <c r="H43" s="90"/>
    </row>
    <row r="44" spans="1:7" ht="18">
      <c r="A44" s="68"/>
      <c r="B44" s="35" t="s">
        <v>77</v>
      </c>
      <c r="C44" s="36" t="s">
        <v>149</v>
      </c>
      <c r="D44" s="36" t="s">
        <v>29</v>
      </c>
      <c r="E44" s="36" t="s">
        <v>44</v>
      </c>
      <c r="F44" s="36" t="s">
        <v>69</v>
      </c>
      <c r="G44" s="37">
        <v>141.1</v>
      </c>
    </row>
    <row r="45" spans="1:7" ht="36">
      <c r="A45" s="68"/>
      <c r="B45" s="35" t="s">
        <v>127</v>
      </c>
      <c r="C45" s="36" t="s">
        <v>149</v>
      </c>
      <c r="D45" s="36" t="s">
        <v>29</v>
      </c>
      <c r="E45" s="36" t="s">
        <v>44</v>
      </c>
      <c r="F45" s="36" t="s">
        <v>126</v>
      </c>
      <c r="G45" s="37">
        <v>254.1</v>
      </c>
    </row>
    <row r="46" spans="1:7" ht="18">
      <c r="A46" s="68"/>
      <c r="B46" s="35" t="s">
        <v>129</v>
      </c>
      <c r="C46" s="36" t="s">
        <v>149</v>
      </c>
      <c r="D46" s="36" t="s">
        <v>29</v>
      </c>
      <c r="E46" s="36" t="s">
        <v>44</v>
      </c>
      <c r="F46" s="36" t="s">
        <v>130</v>
      </c>
      <c r="G46" s="37">
        <v>104.6</v>
      </c>
    </row>
    <row r="47" spans="1:7" ht="18">
      <c r="A47" s="68"/>
      <c r="B47" s="35" t="s">
        <v>31</v>
      </c>
      <c r="C47" s="36" t="s">
        <v>98</v>
      </c>
      <c r="D47" s="36" t="s">
        <v>29</v>
      </c>
      <c r="E47" s="36" t="s">
        <v>30</v>
      </c>
      <c r="F47" s="36"/>
      <c r="G47" s="37">
        <f>G48</f>
        <v>6300.3</v>
      </c>
    </row>
    <row r="48" spans="1:7" ht="18">
      <c r="A48" s="34"/>
      <c r="B48" s="15" t="s">
        <v>22</v>
      </c>
      <c r="C48" s="36" t="s">
        <v>98</v>
      </c>
      <c r="D48" s="36" t="s">
        <v>29</v>
      </c>
      <c r="E48" s="36" t="s">
        <v>30</v>
      </c>
      <c r="F48" s="36" t="s">
        <v>23</v>
      </c>
      <c r="G48" s="37">
        <f>6494.8-194.5</f>
        <v>6300.3</v>
      </c>
    </row>
    <row r="49" spans="1:7" ht="34.5">
      <c r="A49" s="27">
        <v>5</v>
      </c>
      <c r="B49" s="28" t="s">
        <v>63</v>
      </c>
      <c r="C49" s="22" t="s">
        <v>99</v>
      </c>
      <c r="D49" s="22"/>
      <c r="E49" s="22"/>
      <c r="F49" s="22"/>
      <c r="G49" s="18">
        <f>G50</f>
        <v>4534</v>
      </c>
    </row>
    <row r="50" spans="1:7" ht="18">
      <c r="A50" s="26"/>
      <c r="B50" s="32" t="s">
        <v>28</v>
      </c>
      <c r="C50" s="33" t="s">
        <v>99</v>
      </c>
      <c r="D50" s="33" t="s">
        <v>29</v>
      </c>
      <c r="E50" s="33"/>
      <c r="F50" s="33"/>
      <c r="G50" s="47">
        <f>G56+G53+G51</f>
        <v>4534</v>
      </c>
    </row>
    <row r="51" spans="1:7" ht="18">
      <c r="A51" s="68"/>
      <c r="B51" s="35" t="s">
        <v>50</v>
      </c>
      <c r="C51" s="36" t="s">
        <v>99</v>
      </c>
      <c r="D51" s="36" t="s">
        <v>29</v>
      </c>
      <c r="E51" s="36" t="s">
        <v>49</v>
      </c>
      <c r="F51" s="33"/>
      <c r="G51" s="37">
        <f>G52</f>
        <v>100</v>
      </c>
    </row>
    <row r="52" spans="1:7" ht="36">
      <c r="A52" s="68"/>
      <c r="B52" s="35" t="s">
        <v>127</v>
      </c>
      <c r="C52" s="36" t="s">
        <v>99</v>
      </c>
      <c r="D52" s="36" t="s">
        <v>29</v>
      </c>
      <c r="E52" s="36" t="s">
        <v>49</v>
      </c>
      <c r="F52" s="36" t="s">
        <v>126</v>
      </c>
      <c r="G52" s="37">
        <v>100</v>
      </c>
    </row>
    <row r="53" spans="1:7" ht="18">
      <c r="A53" s="68"/>
      <c r="B53" s="35" t="s">
        <v>45</v>
      </c>
      <c r="C53" s="36" t="s">
        <v>99</v>
      </c>
      <c r="D53" s="36" t="s">
        <v>29</v>
      </c>
      <c r="E53" s="36" t="s">
        <v>44</v>
      </c>
      <c r="F53" s="36"/>
      <c r="G53" s="37">
        <f>G55+G54</f>
        <v>1699</v>
      </c>
    </row>
    <row r="54" spans="1:7" ht="18">
      <c r="A54" s="68"/>
      <c r="B54" s="35" t="s">
        <v>77</v>
      </c>
      <c r="C54" s="36" t="s">
        <v>99</v>
      </c>
      <c r="D54" s="36" t="s">
        <v>29</v>
      </c>
      <c r="E54" s="36" t="s">
        <v>44</v>
      </c>
      <c r="F54" s="36" t="s">
        <v>69</v>
      </c>
      <c r="G54" s="37">
        <f>1500</f>
        <v>1500</v>
      </c>
    </row>
    <row r="55" spans="1:7" ht="36">
      <c r="A55" s="68"/>
      <c r="B55" s="35" t="s">
        <v>127</v>
      </c>
      <c r="C55" s="36" t="s">
        <v>99</v>
      </c>
      <c r="D55" s="36" t="s">
        <v>29</v>
      </c>
      <c r="E55" s="36" t="s">
        <v>44</v>
      </c>
      <c r="F55" s="36" t="s">
        <v>126</v>
      </c>
      <c r="G55" s="37">
        <v>199</v>
      </c>
    </row>
    <row r="56" spans="1:7" ht="18">
      <c r="A56" s="68"/>
      <c r="B56" s="35" t="s">
        <v>31</v>
      </c>
      <c r="C56" s="36" t="s">
        <v>99</v>
      </c>
      <c r="D56" s="36" t="s">
        <v>29</v>
      </c>
      <c r="E56" s="36" t="s">
        <v>30</v>
      </c>
      <c r="F56" s="36"/>
      <c r="G56" s="37">
        <f>G57</f>
        <v>2735</v>
      </c>
    </row>
    <row r="57" spans="1:7" ht="18">
      <c r="A57" s="34"/>
      <c r="B57" s="38" t="s">
        <v>22</v>
      </c>
      <c r="C57" s="36" t="s">
        <v>99</v>
      </c>
      <c r="D57" s="36" t="s">
        <v>29</v>
      </c>
      <c r="E57" s="36" t="s">
        <v>30</v>
      </c>
      <c r="F57" s="36" t="s">
        <v>23</v>
      </c>
      <c r="G57" s="37">
        <f>4334-1599</f>
        <v>2735</v>
      </c>
    </row>
    <row r="58" spans="1:7" ht="34.5">
      <c r="A58" s="27">
        <v>6</v>
      </c>
      <c r="B58" s="28" t="s">
        <v>64</v>
      </c>
      <c r="C58" s="22" t="s">
        <v>100</v>
      </c>
      <c r="D58" s="22"/>
      <c r="E58" s="22"/>
      <c r="F58" s="22"/>
      <c r="G58" s="18">
        <f>G59</f>
        <v>7445.9</v>
      </c>
    </row>
    <row r="59" spans="1:7" ht="17.25">
      <c r="A59" s="69"/>
      <c r="B59" s="32" t="s">
        <v>28</v>
      </c>
      <c r="C59" s="33" t="s">
        <v>100</v>
      </c>
      <c r="D59" s="33" t="s">
        <v>29</v>
      </c>
      <c r="E59" s="33"/>
      <c r="F59" s="33"/>
      <c r="G59" s="47">
        <f>G60+G65+G70</f>
        <v>7445.9</v>
      </c>
    </row>
    <row r="60" spans="1:7" ht="18">
      <c r="A60" s="70"/>
      <c r="B60" s="35" t="s">
        <v>50</v>
      </c>
      <c r="C60" s="36" t="s">
        <v>100</v>
      </c>
      <c r="D60" s="36" t="s">
        <v>29</v>
      </c>
      <c r="E60" s="36" t="s">
        <v>49</v>
      </c>
      <c r="F60" s="36"/>
      <c r="G60" s="37">
        <f>G61+G62+G63+G64</f>
        <v>2826.3</v>
      </c>
    </row>
    <row r="61" spans="1:7" ht="18">
      <c r="A61" s="70"/>
      <c r="B61" s="35" t="s">
        <v>77</v>
      </c>
      <c r="C61" s="36" t="s">
        <v>100</v>
      </c>
      <c r="D61" s="36" t="s">
        <v>29</v>
      </c>
      <c r="E61" s="36" t="s">
        <v>49</v>
      </c>
      <c r="F61" s="36" t="s">
        <v>69</v>
      </c>
      <c r="G61" s="37">
        <v>113.7</v>
      </c>
    </row>
    <row r="62" spans="1:7" ht="36">
      <c r="A62" s="70"/>
      <c r="B62" s="35" t="s">
        <v>127</v>
      </c>
      <c r="C62" s="36" t="s">
        <v>100</v>
      </c>
      <c r="D62" s="36" t="s">
        <v>29</v>
      </c>
      <c r="E62" s="36" t="s">
        <v>49</v>
      </c>
      <c r="F62" s="36" t="s">
        <v>126</v>
      </c>
      <c r="G62" s="37">
        <v>1414.7</v>
      </c>
    </row>
    <row r="63" spans="1:7" ht="18">
      <c r="A63" s="70"/>
      <c r="B63" s="35" t="s">
        <v>22</v>
      </c>
      <c r="C63" s="36" t="s">
        <v>100</v>
      </c>
      <c r="D63" s="36" t="s">
        <v>29</v>
      </c>
      <c r="E63" s="36" t="s">
        <v>49</v>
      </c>
      <c r="F63" s="36" t="s">
        <v>23</v>
      </c>
      <c r="G63" s="37">
        <v>169.8</v>
      </c>
    </row>
    <row r="64" spans="1:7" ht="18">
      <c r="A64" s="70"/>
      <c r="B64" s="35" t="s">
        <v>129</v>
      </c>
      <c r="C64" s="36" t="s">
        <v>100</v>
      </c>
      <c r="D64" s="36" t="s">
        <v>29</v>
      </c>
      <c r="E64" s="36" t="s">
        <v>49</v>
      </c>
      <c r="F64" s="36" t="s">
        <v>130</v>
      </c>
      <c r="G64" s="37">
        <v>1128.1</v>
      </c>
    </row>
    <row r="65" spans="1:7" ht="18">
      <c r="A65" s="70"/>
      <c r="B65" s="35" t="s">
        <v>45</v>
      </c>
      <c r="C65" s="36" t="s">
        <v>100</v>
      </c>
      <c r="D65" s="36" t="s">
        <v>29</v>
      </c>
      <c r="E65" s="36" t="s">
        <v>44</v>
      </c>
      <c r="F65" s="36"/>
      <c r="G65" s="37">
        <f>G68+G66+G67+G69</f>
        <v>4528.4</v>
      </c>
    </row>
    <row r="66" spans="1:7" ht="18">
      <c r="A66" s="70"/>
      <c r="B66" s="35" t="s">
        <v>77</v>
      </c>
      <c r="C66" s="36" t="s">
        <v>100</v>
      </c>
      <c r="D66" s="36" t="s">
        <v>29</v>
      </c>
      <c r="E66" s="36" t="s">
        <v>44</v>
      </c>
      <c r="F66" s="36" t="s">
        <v>69</v>
      </c>
      <c r="G66" s="37">
        <v>1232.3</v>
      </c>
    </row>
    <row r="67" spans="1:7" ht="36">
      <c r="A67" s="70"/>
      <c r="B67" s="35" t="s">
        <v>127</v>
      </c>
      <c r="C67" s="36" t="s">
        <v>100</v>
      </c>
      <c r="D67" s="36" t="s">
        <v>29</v>
      </c>
      <c r="E67" s="36" t="s">
        <v>44</v>
      </c>
      <c r="F67" s="36" t="s">
        <v>126</v>
      </c>
      <c r="G67" s="37">
        <v>764.5</v>
      </c>
    </row>
    <row r="68" spans="1:7" ht="18">
      <c r="A68" s="29"/>
      <c r="B68" s="35" t="s">
        <v>22</v>
      </c>
      <c r="C68" s="36" t="s">
        <v>100</v>
      </c>
      <c r="D68" s="36" t="s">
        <v>29</v>
      </c>
      <c r="E68" s="36" t="s">
        <v>44</v>
      </c>
      <c r="F68" s="36" t="s">
        <v>23</v>
      </c>
      <c r="G68" s="37">
        <v>1335.9</v>
      </c>
    </row>
    <row r="69" spans="1:7" ht="18">
      <c r="A69" s="29"/>
      <c r="B69" s="35" t="s">
        <v>129</v>
      </c>
      <c r="C69" s="36" t="s">
        <v>100</v>
      </c>
      <c r="D69" s="36" t="s">
        <v>29</v>
      </c>
      <c r="E69" s="36" t="s">
        <v>44</v>
      </c>
      <c r="F69" s="36" t="s">
        <v>130</v>
      </c>
      <c r="G69" s="37">
        <v>1195.7</v>
      </c>
    </row>
    <row r="70" spans="1:7" ht="18">
      <c r="A70" s="29"/>
      <c r="B70" s="35" t="s">
        <v>31</v>
      </c>
      <c r="C70" s="36" t="s">
        <v>100</v>
      </c>
      <c r="D70" s="36" t="s">
        <v>29</v>
      </c>
      <c r="E70" s="36" t="s">
        <v>30</v>
      </c>
      <c r="F70" s="36"/>
      <c r="G70" s="37">
        <f>G71+G72</f>
        <v>91.2</v>
      </c>
    </row>
    <row r="71" spans="1:7" ht="18">
      <c r="A71" s="29"/>
      <c r="B71" s="35" t="s">
        <v>77</v>
      </c>
      <c r="C71" s="36" t="s">
        <v>100</v>
      </c>
      <c r="D71" s="36" t="s">
        <v>29</v>
      </c>
      <c r="E71" s="36" t="s">
        <v>30</v>
      </c>
      <c r="F71" s="36" t="s">
        <v>69</v>
      </c>
      <c r="G71" s="37">
        <v>49.5</v>
      </c>
    </row>
    <row r="72" spans="1:7" ht="18">
      <c r="A72" s="29"/>
      <c r="B72" s="38" t="s">
        <v>22</v>
      </c>
      <c r="C72" s="36" t="s">
        <v>100</v>
      </c>
      <c r="D72" s="36" t="s">
        <v>29</v>
      </c>
      <c r="E72" s="36" t="s">
        <v>30</v>
      </c>
      <c r="F72" s="36" t="s">
        <v>23</v>
      </c>
      <c r="G72" s="37">
        <v>41.7</v>
      </c>
    </row>
    <row r="73" spans="1:7" ht="34.5">
      <c r="A73" s="16" t="s">
        <v>8</v>
      </c>
      <c r="B73" s="43" t="s">
        <v>62</v>
      </c>
      <c r="C73" s="22" t="s">
        <v>101</v>
      </c>
      <c r="D73" s="22"/>
      <c r="E73" s="22"/>
      <c r="F73" s="22"/>
      <c r="G73" s="18">
        <f>G74</f>
        <v>370</v>
      </c>
    </row>
    <row r="74" spans="1:7" ht="18">
      <c r="A74" s="26"/>
      <c r="B74" s="32" t="s">
        <v>28</v>
      </c>
      <c r="C74" s="76" t="s">
        <v>101</v>
      </c>
      <c r="D74" s="76" t="s">
        <v>29</v>
      </c>
      <c r="E74" s="76"/>
      <c r="F74" s="76"/>
      <c r="G74" s="18">
        <f>G75</f>
        <v>370</v>
      </c>
    </row>
    <row r="75" spans="1:7" ht="18">
      <c r="A75" s="68"/>
      <c r="B75" s="35" t="s">
        <v>31</v>
      </c>
      <c r="C75" s="20" t="s">
        <v>101</v>
      </c>
      <c r="D75" s="20" t="s">
        <v>29</v>
      </c>
      <c r="E75" s="20" t="s">
        <v>30</v>
      </c>
      <c r="F75" s="20"/>
      <c r="G75" s="14">
        <f>G76</f>
        <v>370</v>
      </c>
    </row>
    <row r="76" spans="1:7" ht="18">
      <c r="A76" s="34"/>
      <c r="B76" s="38" t="s">
        <v>22</v>
      </c>
      <c r="C76" s="20" t="s">
        <v>101</v>
      </c>
      <c r="D76" s="24" t="s">
        <v>29</v>
      </c>
      <c r="E76" s="24" t="s">
        <v>30</v>
      </c>
      <c r="F76" s="24" t="s">
        <v>23</v>
      </c>
      <c r="G76" s="14">
        <v>370</v>
      </c>
    </row>
    <row r="77" spans="1:7" s="1" customFormat="1" ht="51.75">
      <c r="A77" s="16" t="s">
        <v>10</v>
      </c>
      <c r="B77" s="43" t="s">
        <v>54</v>
      </c>
      <c r="C77" s="22" t="s">
        <v>102</v>
      </c>
      <c r="D77" s="22"/>
      <c r="E77" s="22"/>
      <c r="F77" s="22"/>
      <c r="G77" s="18">
        <f>G78</f>
        <v>2600</v>
      </c>
    </row>
    <row r="78" spans="1:7" s="1" customFormat="1" ht="18">
      <c r="A78" s="26"/>
      <c r="B78" s="32" t="s">
        <v>28</v>
      </c>
      <c r="C78" s="76" t="s">
        <v>102</v>
      </c>
      <c r="D78" s="17" t="s">
        <v>29</v>
      </c>
      <c r="E78" s="17"/>
      <c r="F78" s="76"/>
      <c r="G78" s="18">
        <f>G79+G82</f>
        <v>2600</v>
      </c>
    </row>
    <row r="79" spans="1:7" s="1" customFormat="1" ht="18">
      <c r="A79" s="68"/>
      <c r="B79" s="35" t="s">
        <v>50</v>
      </c>
      <c r="C79" s="20" t="s">
        <v>103</v>
      </c>
      <c r="D79" s="24" t="s">
        <v>29</v>
      </c>
      <c r="E79" s="24" t="s">
        <v>49</v>
      </c>
      <c r="F79" s="20"/>
      <c r="G79" s="14">
        <f>G80</f>
        <v>2473.3</v>
      </c>
    </row>
    <row r="80" spans="1:7" s="1" customFormat="1" ht="36">
      <c r="A80" s="68"/>
      <c r="B80" s="35" t="s">
        <v>55</v>
      </c>
      <c r="C80" s="20" t="s">
        <v>103</v>
      </c>
      <c r="D80" s="24" t="s">
        <v>29</v>
      </c>
      <c r="E80" s="24" t="s">
        <v>49</v>
      </c>
      <c r="F80" s="20"/>
      <c r="G80" s="14">
        <f>G81</f>
        <v>2473.3</v>
      </c>
    </row>
    <row r="81" spans="1:7" s="1" customFormat="1" ht="18">
      <c r="A81" s="34"/>
      <c r="B81" s="35" t="s">
        <v>77</v>
      </c>
      <c r="C81" s="24" t="s">
        <v>103</v>
      </c>
      <c r="D81" s="24" t="s">
        <v>29</v>
      </c>
      <c r="E81" s="24" t="s">
        <v>49</v>
      </c>
      <c r="F81" s="24" t="s">
        <v>69</v>
      </c>
      <c r="G81" s="14">
        <v>2473.3</v>
      </c>
    </row>
    <row r="82" spans="1:7" s="1" customFormat="1" ht="18">
      <c r="A82" s="34"/>
      <c r="B82" s="35" t="s">
        <v>45</v>
      </c>
      <c r="C82" s="24" t="s">
        <v>102</v>
      </c>
      <c r="D82" s="24" t="s">
        <v>29</v>
      </c>
      <c r="E82" s="24" t="s">
        <v>44</v>
      </c>
      <c r="F82" s="24"/>
      <c r="G82" s="14">
        <f>G85+G83</f>
        <v>126.7</v>
      </c>
    </row>
    <row r="83" spans="1:7" s="1" customFormat="1" ht="36">
      <c r="A83" s="34"/>
      <c r="B83" s="89" t="s">
        <v>147</v>
      </c>
      <c r="C83" s="24" t="s">
        <v>148</v>
      </c>
      <c r="D83" s="24" t="s">
        <v>29</v>
      </c>
      <c r="E83" s="24" t="s">
        <v>44</v>
      </c>
      <c r="F83" s="24"/>
      <c r="G83" s="14">
        <f>G84</f>
        <v>26.7</v>
      </c>
    </row>
    <row r="84" spans="1:7" s="1" customFormat="1" ht="18">
      <c r="A84" s="34"/>
      <c r="B84" s="35" t="s">
        <v>77</v>
      </c>
      <c r="C84" s="24" t="s">
        <v>148</v>
      </c>
      <c r="D84" s="24" t="s">
        <v>29</v>
      </c>
      <c r="E84" s="24" t="s">
        <v>44</v>
      </c>
      <c r="F84" s="24" t="s">
        <v>69</v>
      </c>
      <c r="G84" s="14">
        <v>26.7</v>
      </c>
    </row>
    <row r="85" spans="1:7" s="1" customFormat="1" ht="18">
      <c r="A85" s="34"/>
      <c r="B85" s="89" t="s">
        <v>135</v>
      </c>
      <c r="C85" s="24" t="s">
        <v>134</v>
      </c>
      <c r="D85" s="24" t="s">
        <v>29</v>
      </c>
      <c r="E85" s="24" t="s">
        <v>44</v>
      </c>
      <c r="F85" s="24"/>
      <c r="G85" s="14">
        <f>G86</f>
        <v>100</v>
      </c>
    </row>
    <row r="86" spans="1:7" s="1" customFormat="1" ht="36" customHeight="1">
      <c r="A86" s="34"/>
      <c r="B86" s="89" t="s">
        <v>127</v>
      </c>
      <c r="C86" s="24" t="s">
        <v>134</v>
      </c>
      <c r="D86" s="24" t="s">
        <v>29</v>
      </c>
      <c r="E86" s="24" t="s">
        <v>44</v>
      </c>
      <c r="F86" s="24" t="s">
        <v>126</v>
      </c>
      <c r="G86" s="14">
        <v>100</v>
      </c>
    </row>
    <row r="87" spans="1:8" s="1" customFormat="1" ht="34.5">
      <c r="A87" s="16" t="s">
        <v>11</v>
      </c>
      <c r="B87" s="43" t="s">
        <v>56</v>
      </c>
      <c r="C87" s="22" t="s">
        <v>104</v>
      </c>
      <c r="D87" s="22"/>
      <c r="E87" s="22"/>
      <c r="F87" s="22"/>
      <c r="G87" s="18">
        <f>G88+G93</f>
        <v>1100</v>
      </c>
      <c r="H87" s="44"/>
    </row>
    <row r="88" spans="1:7" s="1" customFormat="1" ht="18">
      <c r="A88" s="26"/>
      <c r="B88" s="32" t="s">
        <v>28</v>
      </c>
      <c r="C88" s="76" t="s">
        <v>105</v>
      </c>
      <c r="D88" s="17" t="s">
        <v>29</v>
      </c>
      <c r="E88" s="17"/>
      <c r="F88" s="76"/>
      <c r="G88" s="18">
        <f>G89</f>
        <v>450</v>
      </c>
    </row>
    <row r="89" spans="1:7" s="1" customFormat="1" ht="18">
      <c r="A89" s="68"/>
      <c r="B89" s="35" t="s">
        <v>45</v>
      </c>
      <c r="C89" s="20" t="s">
        <v>105</v>
      </c>
      <c r="D89" s="24" t="s">
        <v>29</v>
      </c>
      <c r="E89" s="24" t="s">
        <v>44</v>
      </c>
      <c r="F89" s="20"/>
      <c r="G89" s="14">
        <f>G90</f>
        <v>450</v>
      </c>
    </row>
    <row r="90" spans="1:7" s="1" customFormat="1" ht="36">
      <c r="A90" s="68"/>
      <c r="B90" s="35" t="s">
        <v>57</v>
      </c>
      <c r="C90" s="20" t="s">
        <v>105</v>
      </c>
      <c r="D90" s="24" t="s">
        <v>29</v>
      </c>
      <c r="E90" s="24" t="s">
        <v>44</v>
      </c>
      <c r="F90" s="20"/>
      <c r="G90" s="14">
        <f>G92+G91</f>
        <v>450</v>
      </c>
    </row>
    <row r="91" spans="1:7" s="1" customFormat="1" ht="36">
      <c r="A91" s="68"/>
      <c r="B91" s="35" t="s">
        <v>127</v>
      </c>
      <c r="C91" s="20" t="s">
        <v>105</v>
      </c>
      <c r="D91" s="24" t="s">
        <v>29</v>
      </c>
      <c r="E91" s="24" t="s">
        <v>44</v>
      </c>
      <c r="F91" s="20" t="s">
        <v>126</v>
      </c>
      <c r="G91" s="14">
        <v>256</v>
      </c>
    </row>
    <row r="92" spans="1:7" s="1" customFormat="1" ht="18">
      <c r="A92" s="68"/>
      <c r="B92" s="35" t="s">
        <v>129</v>
      </c>
      <c r="C92" s="20" t="s">
        <v>105</v>
      </c>
      <c r="D92" s="24" t="s">
        <v>29</v>
      </c>
      <c r="E92" s="24" t="s">
        <v>44</v>
      </c>
      <c r="F92" s="20" t="s">
        <v>130</v>
      </c>
      <c r="G92" s="14">
        <v>194</v>
      </c>
    </row>
    <row r="93" spans="1:7" s="1" customFormat="1" ht="18">
      <c r="A93" s="68"/>
      <c r="B93" s="32" t="s">
        <v>66</v>
      </c>
      <c r="C93" s="76" t="s">
        <v>106</v>
      </c>
      <c r="D93" s="17" t="s">
        <v>59</v>
      </c>
      <c r="E93" s="17"/>
      <c r="F93" s="76"/>
      <c r="G93" s="18">
        <f>G94</f>
        <v>650</v>
      </c>
    </row>
    <row r="94" spans="1:7" s="1" customFormat="1" ht="18">
      <c r="A94" s="68"/>
      <c r="B94" s="25" t="s">
        <v>61</v>
      </c>
      <c r="C94" s="20" t="s">
        <v>106</v>
      </c>
      <c r="D94" s="24" t="s">
        <v>59</v>
      </c>
      <c r="E94" s="24" t="s">
        <v>60</v>
      </c>
      <c r="F94" s="20"/>
      <c r="G94" s="14">
        <f>G95</f>
        <v>650</v>
      </c>
    </row>
    <row r="95" spans="1:7" s="1" customFormat="1" ht="36">
      <c r="A95" s="68"/>
      <c r="B95" s="35" t="s">
        <v>58</v>
      </c>
      <c r="C95" s="20" t="s">
        <v>106</v>
      </c>
      <c r="D95" s="24" t="s">
        <v>59</v>
      </c>
      <c r="E95" s="24" t="s">
        <v>60</v>
      </c>
      <c r="F95" s="20"/>
      <c r="G95" s="14">
        <f>G96</f>
        <v>650</v>
      </c>
    </row>
    <row r="96" spans="1:7" s="1" customFormat="1" ht="18">
      <c r="A96" s="68"/>
      <c r="B96" s="25" t="s">
        <v>77</v>
      </c>
      <c r="C96" s="20" t="s">
        <v>106</v>
      </c>
      <c r="D96" s="13" t="s">
        <v>59</v>
      </c>
      <c r="E96" s="13" t="s">
        <v>60</v>
      </c>
      <c r="F96" s="57" t="s">
        <v>69</v>
      </c>
      <c r="G96" s="14">
        <f>440+210</f>
        <v>650</v>
      </c>
    </row>
    <row r="97" spans="1:7" s="1" customFormat="1" ht="17.25">
      <c r="A97" s="62">
        <v>10</v>
      </c>
      <c r="B97" s="63" t="s">
        <v>121</v>
      </c>
      <c r="C97" s="64" t="s">
        <v>107</v>
      </c>
      <c r="D97" s="55"/>
      <c r="E97" s="55"/>
      <c r="F97" s="55"/>
      <c r="G97" s="18">
        <f>G98+G107</f>
        <v>14431</v>
      </c>
    </row>
    <row r="98" spans="1:7" s="1" customFormat="1" ht="17.25">
      <c r="A98" s="71"/>
      <c r="B98" s="77" t="s">
        <v>28</v>
      </c>
      <c r="C98" s="78" t="s">
        <v>107</v>
      </c>
      <c r="D98" s="78" t="s">
        <v>29</v>
      </c>
      <c r="E98" s="79"/>
      <c r="F98" s="79"/>
      <c r="G98" s="18">
        <f>G104+G99+G102</f>
        <v>13647</v>
      </c>
    </row>
    <row r="99" spans="1:7" s="1" customFormat="1" ht="18">
      <c r="A99" s="72"/>
      <c r="B99" s="35" t="s">
        <v>50</v>
      </c>
      <c r="C99" s="54" t="s">
        <v>107</v>
      </c>
      <c r="D99" s="54" t="s">
        <v>29</v>
      </c>
      <c r="E99" s="54" t="s">
        <v>49</v>
      </c>
      <c r="F99" s="55"/>
      <c r="G99" s="14">
        <f>G101+G100</f>
        <v>8987</v>
      </c>
    </row>
    <row r="100" spans="1:7" s="1" customFormat="1" ht="18">
      <c r="A100" s="72"/>
      <c r="B100" s="25" t="s">
        <v>77</v>
      </c>
      <c r="C100" s="54" t="s">
        <v>107</v>
      </c>
      <c r="D100" s="54" t="s">
        <v>29</v>
      </c>
      <c r="E100" s="54" t="s">
        <v>49</v>
      </c>
      <c r="F100" s="13" t="s">
        <v>69</v>
      </c>
      <c r="G100" s="14">
        <v>3262</v>
      </c>
    </row>
    <row r="101" spans="1:7" s="1" customFormat="1" ht="18">
      <c r="A101" s="72"/>
      <c r="B101" s="53" t="s">
        <v>132</v>
      </c>
      <c r="C101" s="54" t="s">
        <v>107</v>
      </c>
      <c r="D101" s="13" t="s">
        <v>29</v>
      </c>
      <c r="E101" s="13" t="s">
        <v>49</v>
      </c>
      <c r="F101" s="13" t="s">
        <v>133</v>
      </c>
      <c r="G101" s="14">
        <v>5725</v>
      </c>
    </row>
    <row r="102" spans="1:7" s="1" customFormat="1" ht="18">
      <c r="A102" s="72"/>
      <c r="B102" s="35" t="s">
        <v>45</v>
      </c>
      <c r="C102" s="54" t="s">
        <v>107</v>
      </c>
      <c r="D102" s="54" t="s">
        <v>29</v>
      </c>
      <c r="E102" s="54" t="s">
        <v>44</v>
      </c>
      <c r="F102" s="55"/>
      <c r="G102" s="14">
        <f>G103</f>
        <v>4000</v>
      </c>
    </row>
    <row r="103" spans="1:7" s="1" customFormat="1" ht="18">
      <c r="A103" s="72"/>
      <c r="B103" s="53" t="s">
        <v>132</v>
      </c>
      <c r="C103" s="54" t="s">
        <v>107</v>
      </c>
      <c r="D103" s="13" t="s">
        <v>29</v>
      </c>
      <c r="E103" s="13" t="s">
        <v>44</v>
      </c>
      <c r="F103" s="13" t="s">
        <v>133</v>
      </c>
      <c r="G103" s="14">
        <v>4000</v>
      </c>
    </row>
    <row r="104" spans="1:7" s="1" customFormat="1" ht="18">
      <c r="A104" s="72"/>
      <c r="B104" s="53" t="s">
        <v>74</v>
      </c>
      <c r="C104" s="54" t="s">
        <v>107</v>
      </c>
      <c r="D104" s="54" t="s">
        <v>29</v>
      </c>
      <c r="E104" s="54" t="s">
        <v>75</v>
      </c>
      <c r="F104" s="55"/>
      <c r="G104" s="14">
        <f>G106+G105</f>
        <v>660</v>
      </c>
    </row>
    <row r="105" spans="1:7" s="1" customFormat="1" ht="36">
      <c r="A105" s="72"/>
      <c r="B105" s="35" t="s">
        <v>127</v>
      </c>
      <c r="C105" s="88" t="s">
        <v>107</v>
      </c>
      <c r="D105" s="88" t="s">
        <v>29</v>
      </c>
      <c r="E105" s="88" t="s">
        <v>75</v>
      </c>
      <c r="F105" s="13" t="s">
        <v>126</v>
      </c>
      <c r="G105" s="14">
        <v>50</v>
      </c>
    </row>
    <row r="106" spans="1:7" s="1" customFormat="1" ht="18">
      <c r="A106" s="72"/>
      <c r="B106" s="53" t="s">
        <v>22</v>
      </c>
      <c r="C106" s="54" t="s">
        <v>107</v>
      </c>
      <c r="D106" s="13" t="s">
        <v>29</v>
      </c>
      <c r="E106" s="13" t="s">
        <v>75</v>
      </c>
      <c r="F106" s="13" t="s">
        <v>23</v>
      </c>
      <c r="G106" s="14">
        <f>610</f>
        <v>610</v>
      </c>
    </row>
    <row r="107" spans="1:7" s="1" customFormat="1" ht="17.25">
      <c r="A107" s="72"/>
      <c r="B107" s="21" t="s">
        <v>32</v>
      </c>
      <c r="C107" s="78" t="s">
        <v>107</v>
      </c>
      <c r="D107" s="22" t="s">
        <v>33</v>
      </c>
      <c r="E107" s="22"/>
      <c r="F107" s="22"/>
      <c r="G107" s="47">
        <f>G108</f>
        <v>784</v>
      </c>
    </row>
    <row r="108" spans="1:7" s="1" customFormat="1" ht="18">
      <c r="A108" s="72"/>
      <c r="B108" s="25" t="s">
        <v>35</v>
      </c>
      <c r="C108" s="54" t="s">
        <v>107</v>
      </c>
      <c r="D108" s="13" t="s">
        <v>33</v>
      </c>
      <c r="E108" s="13" t="s">
        <v>34</v>
      </c>
      <c r="F108" s="13"/>
      <c r="G108" s="37">
        <f>G110+G109</f>
        <v>784</v>
      </c>
    </row>
    <row r="109" spans="1:7" s="1" customFormat="1" ht="18">
      <c r="A109" s="72"/>
      <c r="B109" s="23" t="s">
        <v>77</v>
      </c>
      <c r="C109" s="80" t="s">
        <v>107</v>
      </c>
      <c r="D109" s="24" t="s">
        <v>33</v>
      </c>
      <c r="E109" s="24" t="s">
        <v>34</v>
      </c>
      <c r="F109" s="24" t="s">
        <v>69</v>
      </c>
      <c r="G109" s="48">
        <v>285.6</v>
      </c>
    </row>
    <row r="110" spans="1:7" s="1" customFormat="1" ht="18">
      <c r="A110" s="56"/>
      <c r="B110" s="58" t="s">
        <v>22</v>
      </c>
      <c r="C110" s="81" t="s">
        <v>107</v>
      </c>
      <c r="D110" s="59" t="s">
        <v>33</v>
      </c>
      <c r="E110" s="59" t="s">
        <v>34</v>
      </c>
      <c r="F110" s="59" t="s">
        <v>23</v>
      </c>
      <c r="G110" s="60">
        <v>498.4</v>
      </c>
    </row>
    <row r="111" spans="1:7" s="1" customFormat="1" ht="17.25">
      <c r="A111" s="16" t="s">
        <v>12</v>
      </c>
      <c r="B111" s="21" t="s">
        <v>15</v>
      </c>
      <c r="C111" s="22" t="s">
        <v>108</v>
      </c>
      <c r="D111" s="22"/>
      <c r="E111" s="22"/>
      <c r="F111" s="22"/>
      <c r="G111" s="18">
        <f>G113+G117+G121</f>
        <v>771</v>
      </c>
    </row>
    <row r="112" spans="1:7" s="1" customFormat="1" ht="12.75">
      <c r="A112" s="74"/>
      <c r="B112" s="30" t="s">
        <v>9</v>
      </c>
      <c r="C112" s="40"/>
      <c r="D112" s="40"/>
      <c r="E112" s="40"/>
      <c r="F112" s="40"/>
      <c r="G112" s="50"/>
    </row>
    <row r="113" spans="1:7" s="1" customFormat="1" ht="18">
      <c r="A113" s="68"/>
      <c r="B113" s="21" t="s">
        <v>46</v>
      </c>
      <c r="C113" s="22" t="s">
        <v>109</v>
      </c>
      <c r="D113" s="22"/>
      <c r="E113" s="22"/>
      <c r="F113" s="22"/>
      <c r="G113" s="18">
        <f>G114</f>
        <v>380</v>
      </c>
    </row>
    <row r="114" spans="1:7" s="1" customFormat="1" ht="18">
      <c r="A114" s="68"/>
      <c r="B114" s="21" t="s">
        <v>32</v>
      </c>
      <c r="C114" s="22" t="s">
        <v>109</v>
      </c>
      <c r="D114" s="22" t="s">
        <v>33</v>
      </c>
      <c r="E114" s="22"/>
      <c r="F114" s="22"/>
      <c r="G114" s="18">
        <f>G115</f>
        <v>380</v>
      </c>
    </row>
    <row r="115" spans="1:7" s="1" customFormat="1" ht="18">
      <c r="A115" s="68"/>
      <c r="B115" s="25" t="s">
        <v>35</v>
      </c>
      <c r="C115" s="13" t="s">
        <v>109</v>
      </c>
      <c r="D115" s="13" t="s">
        <v>33</v>
      </c>
      <c r="E115" s="13" t="s">
        <v>34</v>
      </c>
      <c r="F115" s="13"/>
      <c r="G115" s="14">
        <f>G116</f>
        <v>380</v>
      </c>
    </row>
    <row r="116" spans="1:7" s="1" customFormat="1" ht="18">
      <c r="A116" s="68"/>
      <c r="B116" s="25" t="s">
        <v>22</v>
      </c>
      <c r="C116" s="13" t="s">
        <v>109</v>
      </c>
      <c r="D116" s="13" t="s">
        <v>33</v>
      </c>
      <c r="E116" s="13" t="s">
        <v>34</v>
      </c>
      <c r="F116" s="13" t="s">
        <v>23</v>
      </c>
      <c r="G116" s="14">
        <v>380</v>
      </c>
    </row>
    <row r="117" spans="1:7" s="1" customFormat="1" ht="18">
      <c r="A117" s="68"/>
      <c r="B117" s="21" t="s">
        <v>47</v>
      </c>
      <c r="C117" s="22" t="s">
        <v>110</v>
      </c>
      <c r="D117" s="22"/>
      <c r="E117" s="22"/>
      <c r="F117" s="22"/>
      <c r="G117" s="18">
        <f>G118</f>
        <v>338</v>
      </c>
    </row>
    <row r="118" spans="1:7" s="1" customFormat="1" ht="18">
      <c r="A118" s="68"/>
      <c r="B118" s="21" t="s">
        <v>32</v>
      </c>
      <c r="C118" s="22" t="s">
        <v>110</v>
      </c>
      <c r="D118" s="22" t="s">
        <v>33</v>
      </c>
      <c r="E118" s="22"/>
      <c r="F118" s="22"/>
      <c r="G118" s="18">
        <f>G119</f>
        <v>338</v>
      </c>
    </row>
    <row r="119" spans="1:7" s="1" customFormat="1" ht="18">
      <c r="A119" s="68"/>
      <c r="B119" s="25" t="s">
        <v>35</v>
      </c>
      <c r="C119" s="13" t="s">
        <v>110</v>
      </c>
      <c r="D119" s="13" t="s">
        <v>33</v>
      </c>
      <c r="E119" s="13" t="s">
        <v>34</v>
      </c>
      <c r="F119" s="13"/>
      <c r="G119" s="14">
        <f>G120</f>
        <v>338</v>
      </c>
    </row>
    <row r="120" spans="1:7" s="1" customFormat="1" ht="18">
      <c r="A120" s="68"/>
      <c r="B120" s="25" t="s">
        <v>22</v>
      </c>
      <c r="C120" s="13" t="s">
        <v>110</v>
      </c>
      <c r="D120" s="13" t="s">
        <v>33</v>
      </c>
      <c r="E120" s="13" t="s">
        <v>34</v>
      </c>
      <c r="F120" s="13" t="s">
        <v>23</v>
      </c>
      <c r="G120" s="14">
        <v>338</v>
      </c>
    </row>
    <row r="121" spans="1:7" s="1" customFormat="1" ht="52.5">
      <c r="A121" s="68"/>
      <c r="B121" s="21" t="s">
        <v>76</v>
      </c>
      <c r="C121" s="22" t="s">
        <v>111</v>
      </c>
      <c r="D121" s="22"/>
      <c r="E121" s="22"/>
      <c r="F121" s="22"/>
      <c r="G121" s="18">
        <f>G122</f>
        <v>53</v>
      </c>
    </row>
    <row r="122" spans="1:7" s="1" customFormat="1" ht="18">
      <c r="A122" s="68"/>
      <c r="B122" s="21" t="s">
        <v>32</v>
      </c>
      <c r="C122" s="22" t="s">
        <v>111</v>
      </c>
      <c r="D122" s="22" t="s">
        <v>33</v>
      </c>
      <c r="E122" s="22"/>
      <c r="F122" s="22"/>
      <c r="G122" s="18">
        <f>G123</f>
        <v>53</v>
      </c>
    </row>
    <row r="123" spans="1:7" s="1" customFormat="1" ht="18">
      <c r="A123" s="68"/>
      <c r="B123" s="25" t="s">
        <v>35</v>
      </c>
      <c r="C123" s="13" t="s">
        <v>111</v>
      </c>
      <c r="D123" s="13" t="s">
        <v>33</v>
      </c>
      <c r="E123" s="13" t="s">
        <v>34</v>
      </c>
      <c r="F123" s="13"/>
      <c r="G123" s="14">
        <f>G124</f>
        <v>53</v>
      </c>
    </row>
    <row r="124" spans="1:7" s="1" customFormat="1" ht="18">
      <c r="A124" s="34"/>
      <c r="B124" s="25" t="s">
        <v>22</v>
      </c>
      <c r="C124" s="13" t="s">
        <v>111</v>
      </c>
      <c r="D124" s="13" t="s">
        <v>33</v>
      </c>
      <c r="E124" s="13" t="s">
        <v>34</v>
      </c>
      <c r="F124" s="13" t="s">
        <v>23</v>
      </c>
      <c r="G124" s="14">
        <v>53</v>
      </c>
    </row>
    <row r="125" spans="1:7" s="1" customFormat="1" ht="34.5">
      <c r="A125" s="41" t="s">
        <v>13</v>
      </c>
      <c r="B125" s="39" t="s">
        <v>52</v>
      </c>
      <c r="C125" s="17" t="s">
        <v>112</v>
      </c>
      <c r="D125" s="17"/>
      <c r="E125" s="17"/>
      <c r="F125" s="17"/>
      <c r="G125" s="51">
        <f>G131+G127+G135+G139</f>
        <v>6526.6</v>
      </c>
    </row>
    <row r="126" spans="1:7" s="1" customFormat="1" ht="17.25">
      <c r="A126" s="41"/>
      <c r="B126" s="30" t="s">
        <v>9</v>
      </c>
      <c r="C126" s="17"/>
      <c r="D126" s="17"/>
      <c r="E126" s="17"/>
      <c r="F126" s="17"/>
      <c r="G126" s="51"/>
    </row>
    <row r="127" spans="1:7" s="1" customFormat="1" ht="52.5">
      <c r="A127" s="26"/>
      <c r="B127" s="39" t="s">
        <v>78</v>
      </c>
      <c r="C127" s="17" t="s">
        <v>113</v>
      </c>
      <c r="D127" s="24"/>
      <c r="E127" s="24"/>
      <c r="F127" s="24"/>
      <c r="G127" s="51">
        <f>G128</f>
        <v>1092.7</v>
      </c>
    </row>
    <row r="128" spans="1:7" s="1" customFormat="1" ht="18">
      <c r="A128" s="68"/>
      <c r="B128" s="21" t="s">
        <v>32</v>
      </c>
      <c r="C128" s="17" t="s">
        <v>113</v>
      </c>
      <c r="D128" s="17" t="s">
        <v>33</v>
      </c>
      <c r="E128" s="17"/>
      <c r="F128" s="17"/>
      <c r="G128" s="51">
        <f>G129</f>
        <v>1092.7</v>
      </c>
    </row>
    <row r="129" spans="1:7" s="1" customFormat="1" ht="18">
      <c r="A129" s="68"/>
      <c r="B129" s="25" t="s">
        <v>35</v>
      </c>
      <c r="C129" s="24" t="s">
        <v>113</v>
      </c>
      <c r="D129" s="24" t="s">
        <v>33</v>
      </c>
      <c r="E129" s="24" t="s">
        <v>34</v>
      </c>
      <c r="F129" s="24"/>
      <c r="G129" s="48">
        <f>G130</f>
        <v>1092.7</v>
      </c>
    </row>
    <row r="130" spans="1:7" s="1" customFormat="1" ht="18">
      <c r="A130" s="68"/>
      <c r="B130" s="23" t="s">
        <v>86</v>
      </c>
      <c r="C130" s="24" t="s">
        <v>113</v>
      </c>
      <c r="D130" s="24" t="s">
        <v>33</v>
      </c>
      <c r="E130" s="24" t="s">
        <v>34</v>
      </c>
      <c r="F130" s="24" t="s">
        <v>81</v>
      </c>
      <c r="G130" s="48">
        <v>1092.7</v>
      </c>
    </row>
    <row r="131" spans="1:7" s="1" customFormat="1" ht="45" customHeight="1">
      <c r="A131" s="68"/>
      <c r="B131" s="21" t="s">
        <v>131</v>
      </c>
      <c r="C131" s="17" t="s">
        <v>114</v>
      </c>
      <c r="D131" s="17"/>
      <c r="E131" s="17"/>
      <c r="F131" s="17"/>
      <c r="G131" s="51">
        <f>G132</f>
        <v>1233.2</v>
      </c>
    </row>
    <row r="132" spans="1:7" s="1" customFormat="1" ht="18">
      <c r="A132" s="68"/>
      <c r="B132" s="21" t="s">
        <v>32</v>
      </c>
      <c r="C132" s="17" t="s">
        <v>114</v>
      </c>
      <c r="D132" s="17" t="s">
        <v>33</v>
      </c>
      <c r="E132" s="17"/>
      <c r="F132" s="17"/>
      <c r="G132" s="51">
        <f>G133</f>
        <v>1233.2</v>
      </c>
    </row>
    <row r="133" spans="1:7" s="1" customFormat="1" ht="18">
      <c r="A133" s="68"/>
      <c r="B133" s="25" t="s">
        <v>35</v>
      </c>
      <c r="C133" s="24" t="s">
        <v>114</v>
      </c>
      <c r="D133" s="24" t="s">
        <v>33</v>
      </c>
      <c r="E133" s="24" t="s">
        <v>34</v>
      </c>
      <c r="F133" s="24"/>
      <c r="G133" s="48">
        <f>G134</f>
        <v>1233.2</v>
      </c>
    </row>
    <row r="134" spans="1:7" s="1" customFormat="1" ht="18">
      <c r="A134" s="68"/>
      <c r="B134" s="23" t="s">
        <v>86</v>
      </c>
      <c r="C134" s="24" t="s">
        <v>114</v>
      </c>
      <c r="D134" s="24" t="s">
        <v>33</v>
      </c>
      <c r="E134" s="24" t="s">
        <v>34</v>
      </c>
      <c r="F134" s="24" t="s">
        <v>81</v>
      </c>
      <c r="G134" s="48">
        <v>1233.2</v>
      </c>
    </row>
    <row r="135" spans="1:7" s="1" customFormat="1" ht="69">
      <c r="A135" s="73"/>
      <c r="B135" s="39" t="s">
        <v>80</v>
      </c>
      <c r="C135" s="17" t="s">
        <v>117</v>
      </c>
      <c r="D135" s="17"/>
      <c r="E135" s="17"/>
      <c r="F135" s="17"/>
      <c r="G135" s="51">
        <f>G136</f>
        <v>427</v>
      </c>
    </row>
    <row r="136" spans="1:7" s="1" customFormat="1" ht="18">
      <c r="A136" s="68"/>
      <c r="B136" s="21" t="s">
        <v>32</v>
      </c>
      <c r="C136" s="17" t="s">
        <v>117</v>
      </c>
      <c r="D136" s="17" t="s">
        <v>33</v>
      </c>
      <c r="E136" s="17"/>
      <c r="F136" s="17"/>
      <c r="G136" s="51">
        <f>G137</f>
        <v>427</v>
      </c>
    </row>
    <row r="137" spans="1:7" s="1" customFormat="1" ht="18">
      <c r="A137" s="68"/>
      <c r="B137" s="25" t="s">
        <v>35</v>
      </c>
      <c r="C137" s="24" t="s">
        <v>117</v>
      </c>
      <c r="D137" s="24" t="s">
        <v>33</v>
      </c>
      <c r="E137" s="24" t="s">
        <v>34</v>
      </c>
      <c r="F137" s="24"/>
      <c r="G137" s="48">
        <f>G138</f>
        <v>427</v>
      </c>
    </row>
    <row r="138" spans="1:7" s="1" customFormat="1" ht="18">
      <c r="A138" s="68"/>
      <c r="B138" s="23" t="s">
        <v>86</v>
      </c>
      <c r="C138" s="24" t="s">
        <v>117</v>
      </c>
      <c r="D138" s="24" t="s">
        <v>33</v>
      </c>
      <c r="E138" s="24" t="s">
        <v>34</v>
      </c>
      <c r="F138" s="24" t="s">
        <v>81</v>
      </c>
      <c r="G138" s="48">
        <v>427</v>
      </c>
    </row>
    <row r="139" spans="1:7" s="1" customFormat="1" ht="52.5">
      <c r="A139" s="68"/>
      <c r="B139" s="39" t="s">
        <v>79</v>
      </c>
      <c r="C139" s="17" t="s">
        <v>115</v>
      </c>
      <c r="D139" s="24"/>
      <c r="E139" s="24"/>
      <c r="F139" s="24"/>
      <c r="G139" s="51">
        <f>G140</f>
        <v>3773.7</v>
      </c>
    </row>
    <row r="140" spans="1:7" s="1" customFormat="1" ht="18">
      <c r="A140" s="68"/>
      <c r="B140" s="21" t="s">
        <v>32</v>
      </c>
      <c r="C140" s="17" t="s">
        <v>116</v>
      </c>
      <c r="D140" s="17" t="s">
        <v>33</v>
      </c>
      <c r="E140" s="17"/>
      <c r="F140" s="17"/>
      <c r="G140" s="51">
        <f>G141</f>
        <v>3773.7</v>
      </c>
    </row>
    <row r="141" spans="1:7" s="1" customFormat="1" ht="18">
      <c r="A141" s="68"/>
      <c r="B141" s="25" t="s">
        <v>35</v>
      </c>
      <c r="C141" s="24" t="s">
        <v>116</v>
      </c>
      <c r="D141" s="24" t="s">
        <v>33</v>
      </c>
      <c r="E141" s="24" t="s">
        <v>34</v>
      </c>
      <c r="F141" s="24"/>
      <c r="G141" s="48">
        <f>G142</f>
        <v>3773.7</v>
      </c>
    </row>
    <row r="142" spans="1:7" s="1" customFormat="1" ht="18">
      <c r="A142" s="34"/>
      <c r="B142" s="23" t="s">
        <v>86</v>
      </c>
      <c r="C142" s="24" t="s">
        <v>116</v>
      </c>
      <c r="D142" s="24" t="s">
        <v>33</v>
      </c>
      <c r="E142" s="24" t="s">
        <v>34</v>
      </c>
      <c r="F142" s="24" t="s">
        <v>81</v>
      </c>
      <c r="G142" s="48">
        <v>3773.7</v>
      </c>
    </row>
    <row r="143" spans="1:7" s="1" customFormat="1" ht="35.25">
      <c r="A143" s="16" t="s">
        <v>14</v>
      </c>
      <c r="B143" s="21" t="s">
        <v>71</v>
      </c>
      <c r="C143" s="52" t="s">
        <v>118</v>
      </c>
      <c r="D143" s="13"/>
      <c r="E143" s="13"/>
      <c r="F143" s="13"/>
      <c r="G143" s="18">
        <f>G144</f>
        <v>554.8</v>
      </c>
    </row>
    <row r="144" spans="1:7" s="1" customFormat="1" ht="18">
      <c r="A144" s="26"/>
      <c r="B144" s="32" t="s">
        <v>32</v>
      </c>
      <c r="C144" s="22" t="s">
        <v>118</v>
      </c>
      <c r="D144" s="52" t="s">
        <v>33</v>
      </c>
      <c r="E144" s="52"/>
      <c r="F144" s="52"/>
      <c r="G144" s="82">
        <f>G145</f>
        <v>554.8</v>
      </c>
    </row>
    <row r="145" spans="1:7" s="1" customFormat="1" ht="18">
      <c r="A145" s="68"/>
      <c r="B145" s="25" t="s">
        <v>35</v>
      </c>
      <c r="C145" s="13" t="s">
        <v>118</v>
      </c>
      <c r="D145" s="24" t="s">
        <v>33</v>
      </c>
      <c r="E145" s="24" t="s">
        <v>34</v>
      </c>
      <c r="F145" s="24"/>
      <c r="G145" s="48">
        <f>G146+G147</f>
        <v>554.8</v>
      </c>
    </row>
    <row r="146" spans="1:7" s="1" customFormat="1" ht="18">
      <c r="A146" s="68"/>
      <c r="B146" s="35" t="s">
        <v>77</v>
      </c>
      <c r="C146" s="13" t="s">
        <v>118</v>
      </c>
      <c r="D146" s="24" t="s">
        <v>33</v>
      </c>
      <c r="E146" s="24" t="s">
        <v>34</v>
      </c>
      <c r="F146" s="24" t="s">
        <v>69</v>
      </c>
      <c r="G146" s="48">
        <v>200.4</v>
      </c>
    </row>
    <row r="147" spans="1:7" s="1" customFormat="1" ht="18">
      <c r="A147" s="34"/>
      <c r="B147" s="23" t="s">
        <v>22</v>
      </c>
      <c r="C147" s="13" t="s">
        <v>118</v>
      </c>
      <c r="D147" s="24" t="s">
        <v>33</v>
      </c>
      <c r="E147" s="24" t="s">
        <v>34</v>
      </c>
      <c r="F147" s="24" t="s">
        <v>23</v>
      </c>
      <c r="G147" s="48">
        <f>554.8-200.4</f>
        <v>354.4</v>
      </c>
    </row>
    <row r="148" spans="1:7" s="1" customFormat="1" ht="35.25">
      <c r="A148" s="16" t="s">
        <v>51</v>
      </c>
      <c r="B148" s="39" t="s">
        <v>83</v>
      </c>
      <c r="C148" s="52" t="s">
        <v>119</v>
      </c>
      <c r="D148" s="24"/>
      <c r="E148" s="24"/>
      <c r="F148" s="24"/>
      <c r="G148" s="51">
        <f>G149</f>
        <v>790</v>
      </c>
    </row>
    <row r="149" spans="1:7" s="1" customFormat="1" ht="18">
      <c r="A149" s="26"/>
      <c r="B149" s="21" t="s">
        <v>32</v>
      </c>
      <c r="C149" s="22" t="s">
        <v>119</v>
      </c>
      <c r="D149" s="22" t="s">
        <v>33</v>
      </c>
      <c r="E149" s="22"/>
      <c r="F149" s="22"/>
      <c r="G149" s="18">
        <f>G150</f>
        <v>790</v>
      </c>
    </row>
    <row r="150" spans="1:7" s="1" customFormat="1" ht="18">
      <c r="A150" s="68"/>
      <c r="B150" s="25" t="s">
        <v>35</v>
      </c>
      <c r="C150" s="13" t="s">
        <v>119</v>
      </c>
      <c r="D150" s="13" t="s">
        <v>33</v>
      </c>
      <c r="E150" s="13" t="s">
        <v>34</v>
      </c>
      <c r="F150" s="13"/>
      <c r="G150" s="14">
        <f>G151</f>
        <v>790</v>
      </c>
    </row>
    <row r="151" spans="1:7" s="1" customFormat="1" ht="18">
      <c r="A151" s="34"/>
      <c r="B151" s="25" t="s">
        <v>22</v>
      </c>
      <c r="C151" s="13" t="s">
        <v>119</v>
      </c>
      <c r="D151" s="13" t="s">
        <v>33</v>
      </c>
      <c r="E151" s="13" t="s">
        <v>34</v>
      </c>
      <c r="F151" s="13" t="s">
        <v>23</v>
      </c>
      <c r="G151" s="14">
        <v>790</v>
      </c>
    </row>
    <row r="152" spans="1:7" s="1" customFormat="1" ht="35.25">
      <c r="A152" s="16" t="s">
        <v>70</v>
      </c>
      <c r="B152" s="39" t="s">
        <v>88</v>
      </c>
      <c r="C152" s="52" t="s">
        <v>120</v>
      </c>
      <c r="D152" s="24"/>
      <c r="E152" s="24"/>
      <c r="F152" s="24"/>
      <c r="G152" s="51">
        <f>G153</f>
        <v>1200</v>
      </c>
    </row>
    <row r="153" spans="1:7" s="1" customFormat="1" ht="18">
      <c r="A153" s="26"/>
      <c r="B153" s="21" t="s">
        <v>92</v>
      </c>
      <c r="C153" s="22" t="s">
        <v>120</v>
      </c>
      <c r="D153" s="22" t="s">
        <v>89</v>
      </c>
      <c r="E153" s="22"/>
      <c r="F153" s="22"/>
      <c r="G153" s="18">
        <f>G154</f>
        <v>1200</v>
      </c>
    </row>
    <row r="154" spans="1:7" s="1" customFormat="1" ht="18">
      <c r="A154" s="68"/>
      <c r="B154" s="25" t="s">
        <v>91</v>
      </c>
      <c r="C154" s="13" t="s">
        <v>120</v>
      </c>
      <c r="D154" s="13" t="s">
        <v>89</v>
      </c>
      <c r="E154" s="13" t="s">
        <v>90</v>
      </c>
      <c r="F154" s="13"/>
      <c r="G154" s="14">
        <f>G155</f>
        <v>1200</v>
      </c>
    </row>
    <row r="155" spans="1:7" s="1" customFormat="1" ht="18">
      <c r="A155" s="68"/>
      <c r="B155" s="23" t="s">
        <v>22</v>
      </c>
      <c r="C155" s="24" t="s">
        <v>120</v>
      </c>
      <c r="D155" s="24" t="s">
        <v>89</v>
      </c>
      <c r="E155" s="24" t="s">
        <v>90</v>
      </c>
      <c r="F155" s="24" t="s">
        <v>23</v>
      </c>
      <c r="G155" s="48">
        <v>1200</v>
      </c>
    </row>
    <row r="156" spans="1:7" s="1" customFormat="1" ht="44.25" customHeight="1">
      <c r="A156" s="16" t="s">
        <v>136</v>
      </c>
      <c r="B156" s="21" t="s">
        <v>140</v>
      </c>
      <c r="C156" s="22" t="s">
        <v>137</v>
      </c>
      <c r="D156" s="13"/>
      <c r="E156" s="13"/>
      <c r="F156" s="13"/>
      <c r="G156" s="18">
        <f>G157</f>
        <v>700</v>
      </c>
    </row>
    <row r="157" spans="1:7" s="1" customFormat="1" ht="17.25">
      <c r="A157" s="85"/>
      <c r="B157" s="21" t="s">
        <v>141</v>
      </c>
      <c r="C157" s="22" t="s">
        <v>137</v>
      </c>
      <c r="D157" s="22" t="s">
        <v>138</v>
      </c>
      <c r="E157" s="22"/>
      <c r="F157" s="22"/>
      <c r="G157" s="18">
        <f>G158</f>
        <v>700</v>
      </c>
    </row>
    <row r="158" spans="1:7" s="1" customFormat="1" ht="18">
      <c r="A158" s="85"/>
      <c r="B158" s="25" t="s">
        <v>142</v>
      </c>
      <c r="C158" s="13" t="s">
        <v>137</v>
      </c>
      <c r="D158" s="13" t="s">
        <v>138</v>
      </c>
      <c r="E158" s="13" t="s">
        <v>139</v>
      </c>
      <c r="F158" s="13"/>
      <c r="G158" s="14">
        <f>G159</f>
        <v>700</v>
      </c>
    </row>
    <row r="159" spans="1:7" s="1" customFormat="1" ht="18" thickBot="1">
      <c r="A159" s="84"/>
      <c r="B159" s="25" t="s">
        <v>129</v>
      </c>
      <c r="C159" s="13" t="s">
        <v>137</v>
      </c>
      <c r="D159" s="13" t="s">
        <v>138</v>
      </c>
      <c r="E159" s="13" t="s">
        <v>139</v>
      </c>
      <c r="F159" s="13" t="s">
        <v>130</v>
      </c>
      <c r="G159" s="14">
        <v>700</v>
      </c>
    </row>
    <row r="160" spans="1:7" ht="21" thickBot="1">
      <c r="A160" s="61"/>
      <c r="B160" s="86" t="s">
        <v>3</v>
      </c>
      <c r="C160" s="86"/>
      <c r="D160" s="86"/>
      <c r="E160" s="86"/>
      <c r="F160" s="86"/>
      <c r="G160" s="87">
        <f>G97+G15+G19+G23+G27+G49+G58+G73+G111+G125+G77+G87+G143+G148+G152+G156</f>
        <v>56555.5</v>
      </c>
    </row>
  </sheetData>
  <autoFilter ref="B13:G160"/>
  <mergeCells count="11">
    <mergeCell ref="A10:G10"/>
    <mergeCell ref="A11:G11"/>
    <mergeCell ref="B9:G9"/>
    <mergeCell ref="B6:G6"/>
    <mergeCell ref="C7:G7"/>
    <mergeCell ref="C8:G8"/>
    <mergeCell ref="B1:G1"/>
    <mergeCell ref="B2:G2"/>
    <mergeCell ref="B3:G3"/>
    <mergeCell ref="B5:G5"/>
    <mergeCell ref="B4:G4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2012-09-21T06:49:34Z</cp:lastPrinted>
  <dcterms:created xsi:type="dcterms:W3CDTF">2001-12-19T09:52:21Z</dcterms:created>
  <dcterms:modified xsi:type="dcterms:W3CDTF">2012-09-21T06:49:35Z</dcterms:modified>
  <cp:category/>
  <cp:version/>
  <cp:contentType/>
  <cp:contentStatus/>
</cp:coreProperties>
</file>