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8" yWindow="36" windowWidth="11376" windowHeight="5916" activeTab="0"/>
  </bookViews>
  <sheets>
    <sheet name="сент" sheetId="1" r:id="rId1"/>
  </sheets>
  <definedNames>
    <definedName name="_xlnm.Print_Area" localSheetId="0">'сент'!$A$1:$H$26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<sst xmlns="http://schemas.openxmlformats.org/spreadsheetml/2006/main" count="29" uniqueCount="29">
  <si>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№      п/п</t>
  </si>
  <si>
    <t>Наименование муниципального образования</t>
  </si>
  <si>
    <t>Всего</t>
  </si>
  <si>
    <t>Утверждено</t>
  </si>
  <si>
    <t>на финансирование расходов по теплоснабжению в части возмещения выпадающих доходов, от фактических затрат по предоставлению населению коммунальных ресурсов по тепловой энергии и горячей воде по муниципальному жилому фонду</t>
  </si>
  <si>
    <t>МО Кировское городское поселение</t>
  </si>
  <si>
    <t>МО Отрадненское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</si>
  <si>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</si>
  <si>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</si>
  <si>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</si>
  <si>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</si>
  <si>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</si>
  <si>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</si>
  <si>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</si>
  <si>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</si>
  <si>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</si>
  <si>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на финансирование расходов в области жилищного хозяйства на содержание обслуживающего персонала</t>
  </si>
  <si>
    <t>решением совета депутатов</t>
  </si>
  <si>
    <t>Сумма   
(тысяч рублей)</t>
  </si>
  <si>
    <t>на финансирование расходов на выполнение архитектурно-планировочных работ</t>
  </si>
  <si>
    <t>Ленинградской области</t>
  </si>
  <si>
    <t xml:space="preserve">Кировского муниципального района </t>
  </si>
  <si>
    <t>(Приложение 16)</t>
  </si>
  <si>
    <t xml:space="preserve"> Распределение  межбюджетных трансфертов бюджетам поселений 
на 2012 год</t>
  </si>
  <si>
    <t>от "08" декабря 2011 г.№ 95</t>
  </si>
  <si>
    <t>(в редакции решения совета депутатов</t>
  </si>
  <si>
    <t>на финансирование расходов на подготовку и проведение мероприятий, посвященных дню образования Ленинградской области</t>
  </si>
  <si>
    <t>на финансирование расходов по развитию общественной инфраструктуры муниципального значения в Ленинградской области</t>
  </si>
  <si>
    <t>от "19" сентября 2012 г. № 78)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</si>
</sst>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11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right"/>
    </xf>
    <xf numFmtId="169" fontId="8" fillId="0" borderId="2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9" fillId="0" borderId="4" xfId="0" applyFont="1" applyBorder="1" applyAlignment="1">
      <alignment/>
    </xf>
    <xf numFmtId="167" fontId="5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75" zoomScaleSheetLayoutView="75" workbookViewId="0" topLeftCell="A13">
      <selection activeCell="C9" sqref="C9"/>
    </sheetView>
  </sheetViews>
  <sheetFormatPr defaultColWidth="9.00390625" defaultRowHeight="12.75"/>
  <cols>
    <col min="1" max="1" width="5.125" style="0" customWidth="1"/>
    <col min="2" max="2" width="59.625" style="0" customWidth="1"/>
    <col min="3" max="3" width="28.625" style="0" customWidth="1"/>
    <col min="4" max="4" width="24.125" style="0" bestFit="1" customWidth="1"/>
    <col min="5" max="5" width="21.375" style="0" hidden="1" customWidth="1"/>
    <col min="6" max="6" width="24.375" style="0" bestFit="1" customWidth="1"/>
    <col min="7" max="7" width="20.50390625" style="0" bestFit="1" customWidth="1"/>
    <col min="8" max="8" width="16.625" style="0" bestFit="1" customWidth="1"/>
  </cols>
  <sheetData>
    <row r="1" spans="2:8" ht="18" customHeight="1">
      <c r="B1" s="3"/>
      <c r="C1" s="27" t="s">
        <v>3</v>
      </c>
      <c r="D1" s="27"/>
      <c r="E1" s="27"/>
      <c r="F1" s="27"/>
      <c r="G1" s="27"/>
      <c r="H1" s="27"/>
    </row>
    <row r="2" spans="2:8" ht="18">
      <c r="B2" s="3"/>
      <c r="C2" s="27" t="s">
        <v>17</v>
      </c>
      <c r="D2" s="27"/>
      <c r="E2" s="27"/>
      <c r="F2" s="27"/>
      <c r="G2" s="27"/>
      <c r="H2" s="27"/>
    </row>
    <row r="3" spans="2:8" ht="18">
      <c r="B3" s="3"/>
      <c r="C3" s="27" t="s">
        <v>21</v>
      </c>
      <c r="D3" s="27"/>
      <c r="E3" s="27"/>
      <c r="F3" s="27"/>
      <c r="G3" s="27"/>
      <c r="H3" s="27"/>
    </row>
    <row r="4" spans="2:8" ht="18">
      <c r="B4" s="3"/>
      <c r="C4" s="27" t="s">
        <v>20</v>
      </c>
      <c r="D4" s="27"/>
      <c r="E4" s="27"/>
      <c r="F4" s="27"/>
      <c r="G4" s="27"/>
      <c r="H4" s="27"/>
    </row>
    <row r="5" spans="2:8" ht="18">
      <c r="B5" s="3"/>
      <c r="C5" s="27" t="s">
        <v>24</v>
      </c>
      <c r="D5" s="27"/>
      <c r="E5" s="27"/>
      <c r="F5" s="27"/>
      <c r="G5" s="27"/>
      <c r="H5" s="27"/>
    </row>
    <row r="6" spans="2:8" ht="18">
      <c r="B6" s="3"/>
      <c r="C6" s="26" t="s">
        <v>22</v>
      </c>
      <c r="D6" s="26"/>
      <c r="E6" s="26"/>
      <c r="F6" s="26"/>
      <c r="G6" s="26"/>
      <c r="H6" s="26"/>
    </row>
    <row r="7" spans="2:8" ht="18">
      <c r="B7" s="3"/>
      <c r="C7" s="26" t="s">
        <v>25</v>
      </c>
      <c r="D7" s="26"/>
      <c r="E7" s="26"/>
      <c r="F7" s="26"/>
      <c r="G7" s="26"/>
      <c r="H7" s="26"/>
    </row>
    <row r="8" spans="2:8" ht="18">
      <c r="B8" s="3"/>
      <c r="C8" s="26" t="s">
        <v>28</v>
      </c>
      <c r="D8" s="26"/>
      <c r="E8" s="26"/>
      <c r="F8" s="26"/>
      <c r="G8" s="26"/>
      <c r="H8" s="26"/>
    </row>
    <row r="9" spans="2:8" ht="18">
      <c r="B9" s="3"/>
      <c r="C9" s="3"/>
      <c r="D9" s="3"/>
      <c r="E9" s="3"/>
      <c r="F9" s="3"/>
      <c r="G9" s="3"/>
      <c r="H9" s="11"/>
    </row>
    <row r="10" spans="2:8" ht="47.25" customHeight="1">
      <c r="B10" s="25" t="s">
        <v>23</v>
      </c>
      <c r="C10" s="25"/>
      <c r="D10" s="25"/>
      <c r="E10" s="25"/>
      <c r="F10" s="25"/>
      <c r="G10" s="25"/>
      <c r="H10" s="25"/>
    </row>
    <row r="11" spans="2:8" ht="12.75" hidden="1">
      <c r="B11" s="25"/>
      <c r="C11" s="25"/>
      <c r="D11" s="25"/>
      <c r="E11" s="25"/>
      <c r="F11" s="25"/>
      <c r="G11" s="25"/>
      <c r="H11" s="25"/>
    </row>
    <row r="12" spans="2:8" ht="12.75">
      <c r="B12" s="3"/>
      <c r="C12" s="3"/>
      <c r="D12" s="3"/>
      <c r="E12" s="3"/>
      <c r="F12" s="3"/>
      <c r="G12" s="3"/>
      <c r="H12" s="3"/>
    </row>
    <row r="13" spans="1:8" ht="226.5" customHeight="1">
      <c r="A13" s="6" t="s">
        <v>0</v>
      </c>
      <c r="B13" s="6" t="s">
        <v>1</v>
      </c>
      <c r="C13" s="23" t="s">
        <v>4</v>
      </c>
      <c r="D13" s="7" t="s">
        <v>16</v>
      </c>
      <c r="E13" s="7" t="s">
        <v>19</v>
      </c>
      <c r="F13" s="23" t="s">
        <v>26</v>
      </c>
      <c r="G13" s="23" t="s">
        <v>27</v>
      </c>
      <c r="H13" s="24" t="s">
        <v>18</v>
      </c>
    </row>
    <row r="14" spans="1:8" s="1" customFormat="1" ht="11.25">
      <c r="A14" s="5">
        <v>1</v>
      </c>
      <c r="B14" s="4">
        <v>2</v>
      </c>
      <c r="C14" s="4">
        <v>3</v>
      </c>
      <c r="D14" s="4">
        <v>4</v>
      </c>
      <c r="E14" s="4">
        <v>5</v>
      </c>
      <c r="F14" s="4">
        <v>5</v>
      </c>
      <c r="G14" s="4">
        <v>6</v>
      </c>
      <c r="H14" s="4">
        <v>7</v>
      </c>
    </row>
    <row r="15" spans="1:8" s="1" customFormat="1" ht="28.5" customHeight="1">
      <c r="A15" s="9">
        <v>1</v>
      </c>
      <c r="B15" s="17" t="s">
        <v>5</v>
      </c>
      <c r="C15" s="12">
        <v>0</v>
      </c>
      <c r="D15" s="12">
        <v>0</v>
      </c>
      <c r="E15" s="12">
        <v>0</v>
      </c>
      <c r="F15" s="12">
        <v>650</v>
      </c>
      <c r="G15" s="12">
        <v>0</v>
      </c>
      <c r="H15" s="13">
        <f aca="true" t="shared" si="0" ref="H15:H20">SUM(C15:G15)</f>
        <v>650</v>
      </c>
    </row>
    <row r="16" spans="1:8" s="1" customFormat="1" ht="28.5" customHeight="1">
      <c r="A16" s="8">
        <v>2</v>
      </c>
      <c r="B16" s="18" t="s">
        <v>6</v>
      </c>
      <c r="C16" s="14">
        <v>0</v>
      </c>
      <c r="D16" s="14">
        <v>0</v>
      </c>
      <c r="E16" s="12">
        <v>0</v>
      </c>
      <c r="F16" s="12">
        <v>650</v>
      </c>
      <c r="G16" s="12">
        <f>100+829</f>
        <v>929</v>
      </c>
      <c r="H16" s="13">
        <f t="shared" si="0"/>
        <v>1579</v>
      </c>
    </row>
    <row r="17" spans="1:8" s="1" customFormat="1" ht="28.5" customHeight="1">
      <c r="A17" s="8">
        <v>3</v>
      </c>
      <c r="B17" s="19" t="s">
        <v>7</v>
      </c>
      <c r="C17" s="14">
        <v>0</v>
      </c>
      <c r="D17" s="14">
        <v>0</v>
      </c>
      <c r="E17" s="12">
        <v>0</v>
      </c>
      <c r="F17" s="12">
        <v>650</v>
      </c>
      <c r="G17" s="12">
        <v>0</v>
      </c>
      <c r="H17" s="13">
        <f t="shared" si="0"/>
        <v>650</v>
      </c>
    </row>
    <row r="18" spans="1:8" s="1" customFormat="1" ht="28.5" customHeight="1">
      <c r="A18" s="8">
        <v>4</v>
      </c>
      <c r="B18" s="19" t="s">
        <v>8</v>
      </c>
      <c r="C18" s="14">
        <f>26200+30000-3605-15000-1740</f>
        <v>35855</v>
      </c>
      <c r="D18" s="14">
        <v>0</v>
      </c>
      <c r="E18" s="12">
        <v>0</v>
      </c>
      <c r="F18" s="12">
        <v>460</v>
      </c>
      <c r="G18" s="12">
        <f>495.9</f>
        <v>495.9</v>
      </c>
      <c r="H18" s="13">
        <f t="shared" si="0"/>
        <v>36810.9</v>
      </c>
    </row>
    <row r="19" spans="1:8" ht="28.5" customHeight="1">
      <c r="A19" s="8">
        <v>5</v>
      </c>
      <c r="B19" s="19" t="s">
        <v>9</v>
      </c>
      <c r="C19" s="14">
        <v>0</v>
      </c>
      <c r="D19" s="14">
        <v>380</v>
      </c>
      <c r="E19" s="12">
        <v>0</v>
      </c>
      <c r="F19" s="12">
        <v>460</v>
      </c>
      <c r="G19" s="12">
        <f>295</f>
        <v>295</v>
      </c>
      <c r="H19" s="13">
        <f t="shared" si="0"/>
        <v>1135</v>
      </c>
    </row>
    <row r="20" spans="1:8" ht="28.5" customHeight="1">
      <c r="A20" s="8">
        <v>6</v>
      </c>
      <c r="B20" s="19" t="s">
        <v>10</v>
      </c>
      <c r="C20" s="14">
        <v>0</v>
      </c>
      <c r="D20" s="14">
        <v>0</v>
      </c>
      <c r="E20" s="12">
        <v>0</v>
      </c>
      <c r="F20" s="12">
        <v>460</v>
      </c>
      <c r="G20" s="12">
        <f>200+150</f>
        <v>350</v>
      </c>
      <c r="H20" s="13">
        <f t="shared" si="0"/>
        <v>810</v>
      </c>
    </row>
    <row r="21" spans="1:8" ht="28.5" customHeight="1">
      <c r="A21" s="8">
        <v>7</v>
      </c>
      <c r="B21" s="20" t="s">
        <v>11</v>
      </c>
      <c r="C21" s="14">
        <v>0</v>
      </c>
      <c r="D21" s="14">
        <v>0</v>
      </c>
      <c r="E21" s="12">
        <v>0</v>
      </c>
      <c r="F21" s="12">
        <v>460</v>
      </c>
      <c r="G21" s="12">
        <v>0</v>
      </c>
      <c r="H21" s="13">
        <f>SUM(C21:F21)</f>
        <v>460</v>
      </c>
    </row>
    <row r="22" spans="1:8" ht="28.5" customHeight="1">
      <c r="A22" s="8">
        <v>8</v>
      </c>
      <c r="B22" s="19" t="s">
        <v>12</v>
      </c>
      <c r="C22" s="14">
        <v>0</v>
      </c>
      <c r="D22" s="14">
        <v>0</v>
      </c>
      <c r="E22" s="12">
        <v>0</v>
      </c>
      <c r="F22" s="12">
        <v>460</v>
      </c>
      <c r="G22" s="12">
        <v>0</v>
      </c>
      <c r="H22" s="13">
        <f>SUM(C22:G22)</f>
        <v>460</v>
      </c>
    </row>
    <row r="23" spans="1:8" ht="28.5" customHeight="1">
      <c r="A23" s="8">
        <v>9</v>
      </c>
      <c r="B23" s="19" t="s">
        <v>13</v>
      </c>
      <c r="C23" s="14">
        <f>3400+11800</f>
        <v>15200</v>
      </c>
      <c r="D23" s="14">
        <v>0</v>
      </c>
      <c r="E23" s="12">
        <v>0</v>
      </c>
      <c r="F23" s="12">
        <v>250</v>
      </c>
      <c r="G23" s="12">
        <v>101.1</v>
      </c>
      <c r="H23" s="13">
        <f>SUM(C23:G23)</f>
        <v>15551.1</v>
      </c>
    </row>
    <row r="24" spans="1:8" ht="28.5" customHeight="1">
      <c r="A24" s="8">
        <v>10</v>
      </c>
      <c r="B24" s="19" t="s">
        <v>14</v>
      </c>
      <c r="C24" s="14">
        <f>4940</f>
        <v>4940</v>
      </c>
      <c r="D24" s="14">
        <v>0</v>
      </c>
      <c r="E24" s="12">
        <v>0</v>
      </c>
      <c r="F24" s="12">
        <v>250</v>
      </c>
      <c r="G24" s="12">
        <f>237</f>
        <v>237</v>
      </c>
      <c r="H24" s="13">
        <f>SUM(C24:G24)</f>
        <v>5427</v>
      </c>
    </row>
    <row r="25" spans="1:8" ht="28.5" customHeight="1" thickBot="1">
      <c r="A25" s="8">
        <v>11</v>
      </c>
      <c r="B25" s="21" t="s">
        <v>15</v>
      </c>
      <c r="C25" s="14">
        <f>1930+2000</f>
        <v>3930</v>
      </c>
      <c r="D25" s="14">
        <v>0</v>
      </c>
      <c r="E25" s="12">
        <v>0</v>
      </c>
      <c r="F25" s="12">
        <v>250</v>
      </c>
      <c r="G25" s="12">
        <f>80</f>
        <v>80</v>
      </c>
      <c r="H25" s="13">
        <f>SUM(C25:G25)</f>
        <v>4260</v>
      </c>
    </row>
    <row r="26" spans="1:8" ht="28.5" customHeight="1" thickBot="1">
      <c r="A26" s="10"/>
      <c r="B26" s="22" t="s">
        <v>2</v>
      </c>
      <c r="C26" s="15">
        <f aca="true" t="shared" si="1" ref="C26:H26">SUM(C15:C25)</f>
        <v>59925</v>
      </c>
      <c r="D26" s="15">
        <f t="shared" si="1"/>
        <v>380</v>
      </c>
      <c r="E26" s="15">
        <f t="shared" si="1"/>
        <v>0</v>
      </c>
      <c r="F26" s="15">
        <f t="shared" si="1"/>
        <v>5000</v>
      </c>
      <c r="G26" s="15">
        <f t="shared" si="1"/>
        <v>2488</v>
      </c>
      <c r="H26" s="16">
        <f t="shared" si="1"/>
        <v>67793</v>
      </c>
    </row>
    <row r="27" ht="12.75">
      <c r="H27" s="2"/>
    </row>
  </sheetData>
  <mergeCells count="9">
    <mergeCell ref="B10:H11"/>
    <mergeCell ref="C6:H6"/>
    <mergeCell ref="C1:H1"/>
    <mergeCell ref="C2:H2"/>
    <mergeCell ref="C3:H3"/>
    <mergeCell ref="C5:H5"/>
    <mergeCell ref="C4:H4"/>
    <mergeCell ref="C7:H7"/>
    <mergeCell ref="C8:H8"/>
  </mergeCells>
  <printOptions horizontalCentered="1"/>
  <pageMargins left="0.7874015748031497" right="0.7874015748031497" top="1.0826771653543308" bottom="0.8858267716535434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2012-04-26T09:30:28Z</cp:lastPrinted>
  <dcterms:created xsi:type="dcterms:W3CDTF">2005-11-06T09:35:16Z</dcterms:created>
  <dcterms:modified xsi:type="dcterms:W3CDTF">2012-09-21T06:54:07Z</dcterms:modified>
  <cp:category/>
  <cp:version/>
  <cp:contentType/>
  <cp:contentStatus/>
</cp:coreProperties>
</file>