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_сайт" sheetId="1" r:id="rId1"/>
    <sheet name="Расх_сайт" sheetId="2" r:id="rId2"/>
    <sheet name="Ист_сайт" sheetId="3" r:id="rId3"/>
  </sheets>
  <definedNames>
    <definedName name="_Otchet_Period_Source__AT_ObjectName" localSheetId="0">'Дох_сайт'!$B$7</definedName>
    <definedName name="_Otchet_Period_Source__AT_ObjectName">#REF!</definedName>
    <definedName name="_PBuh_" localSheetId="2">'Ист_сайт'!#REF!</definedName>
    <definedName name="_PBuh_">#REF!</definedName>
    <definedName name="_PBuhN_" localSheetId="2">'Ист_сайт'!$A$32</definedName>
    <definedName name="_PBuhN_">#REF!</definedName>
    <definedName name="_Period_" localSheetId="0">'Дох_сайт'!#REF!</definedName>
    <definedName name="_Period_">#REF!</definedName>
    <definedName name="_PRuk_" localSheetId="2">'Ист_сайт'!#REF!</definedName>
    <definedName name="_PRuk_">#REF!</definedName>
    <definedName name="_PRukN_" localSheetId="2">'Ист_сайт'!$A$29</definedName>
    <definedName name="_PRukN_">#REF!</definedName>
    <definedName name="_RDate_" localSheetId="0">'Дох_сайт'!$G$6</definedName>
    <definedName name="_RDate_">#REF!</definedName>
    <definedName name="_СпрОКАТО_" localSheetId="0">'Дох_сайт'!$G$8</definedName>
    <definedName name="_СпрОКАТО_">#REF!</definedName>
    <definedName name="_СпрОКПО_" localSheetId="0">'Дох_сайт'!$G$7</definedName>
    <definedName name="_СпрОКПО_">#REF!</definedName>
    <definedName name="total2" localSheetId="1">'Расх_сайт'!$B$1</definedName>
    <definedName name="total2">#REF!</definedName>
    <definedName name="_xlnm.Print_Titles" localSheetId="0">'Дох_сайт'!$13:$13</definedName>
  </definedNames>
  <calcPr fullCalcOnLoad="1"/>
</workbook>
</file>

<file path=xl/sharedStrings.xml><?xml version="1.0" encoding="utf-8"?>
<sst xmlns="http://schemas.openxmlformats.org/spreadsheetml/2006/main" count="1493" uniqueCount="1007">
  <si>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</si>
  <si>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</si>
  <si>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</si>
  <si>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</si>
  <si>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</si>
  <si>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</si>
  <si>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</si>
  <si>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</si>
  <si>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</si>
  <si>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</si>
  <si>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</si>
  <si>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</si>
  <si>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</si>
  <si>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</si>
  <si>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</si>
  <si>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</si>
  <si>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</si>
  <si>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</si>
  <si>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</si>
  <si>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</si>
  <si>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</si>
  <si>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</si>
  <si>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</si>
  <si>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</si>
  <si>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</si>
  <si>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</si>
  <si>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</si>
  <si>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</si>
  <si>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</si>
  <si>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</si>
  <si>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</si>
  <si>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</si>
  <si>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</si>
  <si>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</si>
  <si>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</si>
  <si>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</si>
  <si>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</si>
  <si>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</si>
  <si>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</si>
  <si>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</si>
  <si>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</si>
  <si>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</si>
  <si>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</si>
  <si>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</si>
  <si>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</si>
  <si>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</si>
  <si>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</si>
  <si>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</si>
  <si>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</si>
  <si>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</si>
  <si>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</si>
  <si>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</si>
  <si>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</si>
  <si>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</si>
  <si>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</si>
  <si>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</si>
  <si>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</si>
  <si>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</si>
  <si>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</si>
  <si>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</si>
  <si>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</si>
  <si>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</si>
  <si>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</si>
  <si>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</si>
  <si>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</si>
  <si>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</si>
  <si>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</si>
  <si>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</si>
  <si>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</si>
  <si>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</si>
  <si>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</si>
  <si>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</si>
  <si>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</si>
  <si>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</si>
  <si>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</si>
  <si>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</si>
  <si>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</si>
  <si>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</si>
  <si>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</si>
  <si>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</si>
  <si>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</si>
  <si>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</si>
  <si>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</si>
  <si>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</si>
  <si>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</si>
  <si>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</si>
  <si>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</si>
  <si>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</si>
  <si>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</si>
  <si>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</si>
  <si>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</si>
  <si>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</si>
  <si>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</si>
  <si>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</si>
  <si>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</si>
  <si>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</si>
  <si>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предприятий)</t>
  </si>
  <si>
    <t>000 0700 0000000 000 310</t>
  </si>
  <si>
    <t>Увеличение стоимости непроизведенных активов</t>
  </si>
  <si>
    <t>000 0700 0000000 000 330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</si>
  <si>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</si>
  <si>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</si>
  <si>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</si>
  <si>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</si>
  <si>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</si>
  <si>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</si>
  <si>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</si>
  <si>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</si>
  <si>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</si>
  <si>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</si>
  <si>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</si>
  <si>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</si>
  <si>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</si>
  <si>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</si>
  <si>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</si>
  <si>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</si>
  <si>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</si>
  <si>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</si>
  <si>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</si>
  <si>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000 0701 0000000 000 330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</si>
  <si>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</si>
  <si>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</si>
  <si>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</si>
  <si>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</si>
  <si>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</si>
  <si>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</si>
  <si>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</si>
  <si>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</si>
  <si>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</si>
  <si>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</si>
  <si>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</si>
  <si>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</si>
  <si>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</si>
  <si>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</si>
  <si>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</si>
  <si>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</si>
  <si>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</si>
  <si>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</si>
  <si>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</si>
  <si>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</si>
  <si>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</si>
  <si>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</si>
  <si>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</si>
  <si>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</si>
  <si>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</si>
  <si>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</si>
  <si>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</si>
  <si>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</si>
  <si>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</si>
  <si>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</si>
  <si>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</si>
  <si>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</si>
  <si>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</si>
  <si>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</si>
  <si>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</si>
  <si>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</si>
  <si>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</si>
  <si>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</si>
  <si>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</si>
  <si>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</si>
  <si>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</si>
  <si>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</si>
  <si>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</si>
  <si>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</si>
  <si>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</si>
  <si>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</si>
  <si>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</si>
  <si>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</si>
  <si>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</si>
  <si>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</si>
  <si>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</si>
  <si>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</si>
  <si>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</si>
  <si>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</si>
  <si>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</si>
  <si>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</si>
  <si>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</si>
  <si>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</si>
  <si>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</si>
  <si>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</si>
  <si>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</si>
  <si>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</si>
  <si>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</si>
  <si>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</si>
  <si>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</si>
  <si>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</si>
  <si>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</si>
  <si>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</si>
  <si>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</si>
  <si>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</si>
  <si>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</si>
  <si>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</si>
  <si>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</si>
  <si>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</si>
  <si>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</si>
  <si>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</si>
  <si>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</si>
  <si>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</si>
  <si>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</si>
  <si>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</si>
  <si>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</si>
  <si>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</si>
  <si>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</si>
  <si>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</si>
  <si>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</si>
  <si>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</si>
  <si>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</si>
  <si>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</si>
  <si>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</si>
  <si>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</si>
  <si>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</si>
  <si>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</si>
  <si>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</si>
  <si>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</si>
  <si>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</si>
  <si>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</si>
  <si>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</si>
  <si>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</si>
  <si>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</si>
  <si>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</si>
  <si>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</si>
  <si>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</si>
  <si>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</si>
  <si>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</si>
  <si>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</si>
  <si>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</si>
  <si>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</si>
  <si>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</si>
  <si>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</si>
  <si>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</si>
  <si>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</si>
  <si>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</si>
  <si>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</si>
  <si>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</si>
  <si>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</si>
  <si>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</si>
  <si>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</si>
  <si>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</si>
  <si>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</si>
  <si>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</si>
  <si>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</si>
  <si>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</si>
  <si>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</si>
  <si>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</si>
  <si>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</si>
  <si>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</si>
  <si>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</si>
  <si>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</si>
  <si>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</si>
  <si>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</si>
  <si>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</si>
  <si>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</si>
  <si>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</si>
  <si>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</si>
  <si>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</si>
  <si>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</si>
  <si>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</si>
  <si>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</si>
  <si>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</si>
  <si>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</si>
  <si>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</si>
  <si>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</si>
  <si>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</si>
  <si>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</si>
  <si>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</si>
  <si>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</si>
  <si>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</si>
  <si>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</si>
  <si>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</si>
  <si>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</si>
  <si>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</si>
  <si>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</si>
  <si>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</si>
  <si>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</si>
  <si>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</si>
  <si>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</si>
  <si>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</si>
  <si>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</si>
  <si>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</si>
  <si>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</si>
  <si>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</si>
  <si>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</si>
  <si>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</si>
  <si>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</si>
  <si>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</si>
  <si>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</si>
  <si>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</si>
  <si>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</si>
  <si>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</si>
  <si>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</si>
  <si>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</si>
  <si>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</si>
  <si>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</si>
  <si>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</si>
  <si>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</si>
  <si>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</si>
  <si>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</si>
  <si>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</si>
  <si>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</si>
  <si>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</si>
  <si>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</si>
  <si>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</si>
  <si>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</si>
  <si>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</si>
  <si>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</si>
  <si>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</si>
  <si>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</si>
  <si>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</si>
  <si>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</si>
  <si>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</si>
  <si>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</si>
  <si>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</si>
  <si>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</si>
  <si>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</si>
  <si>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</si>
  <si>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</si>
  <si>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</si>
  <si>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</si>
  <si>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</si>
  <si>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</si>
  <si>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</si>
  <si>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</si>
  <si>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</si>
  <si>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</si>
  <si>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</si>
  <si>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</si>
  <si>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</si>
  <si>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</si>
  <si>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</si>
  <si>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</si>
  <si>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</si>
  <si>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</si>
  <si>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</si>
  <si>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</si>
  <si>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</si>
  <si>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</si>
  <si>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</si>
  <si>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</si>
  <si>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</si>
  <si>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</si>
  <si>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</si>
  <si>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</si>
  <si>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</si>
  <si>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</si>
  <si>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</si>
  <si>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</si>
  <si>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</si>
  <si>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</si>
  <si>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</si>
  <si>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</si>
  <si>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</si>
  <si>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</si>
  <si>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</si>
  <si>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</si>
  <si>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</si>
  <si>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</si>
  <si>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</si>
  <si>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</si>
  <si>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</si>
  <si>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</si>
  <si>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</si>
  <si>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</si>
  <si>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</si>
  <si>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</si>
  <si>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</si>
  <si>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</si>
  <si>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</si>
  <si>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</si>
  <si>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</si>
  <si>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</si>
  <si>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</si>
  <si>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</si>
  <si>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</si>
  <si>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</si>
  <si>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</si>
  <si>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</si>
  <si>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</si>
  <si>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</si>
  <si>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</si>
  <si>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</si>
  <si>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</si>
  <si>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</si>
  <si>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</si>
  <si>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</si>
  <si>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</si>
  <si>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</si>
  <si>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</si>
  <si>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</si>
  <si>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</si>
  <si>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</si>
  <si>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</si>
  <si>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</si>
  <si>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</si>
  <si>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</si>
  <si>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</si>
  <si>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</si>
  <si>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</si>
  <si>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</si>
  <si>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</si>
  <si>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</si>
  <si>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</si>
  <si>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</si>
  <si>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</si>
  <si>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000 1200 0000000 000 250</t>
  </si>
  <si>
    <t>000 1200 0000000 000 251</t>
  </si>
  <si>
    <t>Периодическая печать и издательства</t>
  </si>
  <si>
    <t>000 1202 0000000 000 000</t>
  </si>
  <si>
    <t>000 1202 0000000 000 200</t>
  </si>
  <si>
    <t>000 1202 0000000 000 250</t>
  </si>
  <si>
    <t>000 1202 0000000 000 251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</si>
  <si>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</si>
  <si>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</si>
  <si>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</si>
  <si>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</si>
  <si>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</si>
  <si>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</si>
  <si>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</si>
  <si>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</si>
  <si>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</si>
  <si>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</si>
  <si>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</si>
  <si>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</si>
  <si>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</si>
  <si>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</si>
  <si>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</si>
  <si>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</si>
  <si>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</si>
  <si>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</si>
  <si>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</si>
  <si>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</si>
  <si>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</si>
  <si>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</si>
  <si>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2</t>
  </si>
  <si>
    <t>0503317</t>
  </si>
  <si>
    <t>Периодичность: месячная</t>
  </si>
  <si>
    <t>Иные межбюджетные трансферты</t>
  </si>
  <si>
    <t>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</si>
  <si>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</si>
  <si>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</si>
  <si>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</si>
  <si>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</si>
  <si>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</si>
  <si>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</si>
  <si>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</si>
  <si>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</si>
  <si>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</si>
  <si>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</si>
  <si>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</si>
  <si>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</si>
  <si>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</si>
  <si>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</si>
  <si>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</si>
  <si>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</si>
  <si>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</si>
  <si>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</si>
  <si>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</si>
  <si>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</si>
  <si>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</si>
  <si>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</si>
  <si>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</si>
  <si>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</si>
  <si>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</si>
  <si>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</si>
  <si>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</si>
  <si>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</si>
  <si>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</si>
  <si>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</si>
  <si>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</si>
  <si>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</si>
  <si>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</si>
  <si>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</si>
  <si>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</si>
  <si>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</si>
  <si>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</si>
  <si>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</si>
  <si>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</si>
  <si>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</si>
  <si>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</si>
  <si>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</si>
  <si>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</si>
  <si>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</si>
  <si>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</si>
  <si>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</si>
  <si>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</si>
  <si>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</si>
  <si>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</si>
  <si>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</si>
  <si>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</si>
  <si>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</si>
  <si>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</si>
  <si>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</si>
  <si>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</si>
  <si>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</si>
  <si>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</si>
  <si>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</si>
  <si>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</si>
  <si>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</si>
  <si>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</si>
  <si>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</si>
  <si>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</si>
  <si>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</si>
  <si>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</si>
  <si>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</si>
  <si>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</si>
  <si>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</si>
  <si>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</si>
  <si>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</si>
  <si>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</si>
  <si>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</si>
  <si>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</si>
  <si>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</si>
  <si>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</si>
  <si>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</si>
  <si>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</si>
  <si>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</si>
  <si>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</si>
  <si>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</si>
  <si>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</si>
  <si>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</si>
  <si>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</si>
  <si>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</si>
  <si>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</si>
  <si>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</si>
  <si>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</si>
  <si>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</si>
  <si>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</si>
  <si>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</si>
  <si>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</si>
  <si>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</si>
  <si>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</si>
  <si>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</si>
  <si>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</si>
  <si>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</si>
  <si>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</si>
  <si>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</si>
  <si>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</si>
  <si>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</si>
  <si>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</si>
  <si>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</si>
  <si>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</si>
  <si>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</si>
  <si>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</si>
  <si>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</si>
  <si>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</si>
  <si>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</si>
  <si>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</si>
  <si>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000 1 14 02050 05 0000 410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</si>
  <si>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</si>
  <si>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</si>
  <si>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</si>
  <si>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</si>
  <si>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</si>
  <si>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</si>
  <si>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</si>
  <si>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</si>
  <si>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</si>
  <si>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</si>
  <si>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</si>
  <si>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</si>
  <si>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</si>
  <si>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</si>
  <si>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</si>
  <si>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</si>
  <si>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</si>
  <si>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</si>
  <si>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</si>
  <si>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</si>
  <si>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</si>
  <si>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</si>
  <si>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</si>
  <si>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</si>
  <si>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</si>
  <si>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</si>
  <si>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</si>
  <si>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</si>
  <si>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</si>
  <si>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</si>
  <si>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</si>
  <si>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</si>
  <si>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</si>
  <si>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</si>
  <si>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</si>
  <si>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</si>
  <si>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</si>
  <si>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</si>
  <si>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</si>
  <si>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</si>
  <si>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</si>
  <si>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</si>
  <si>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</si>
  <si>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</si>
  <si>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</si>
  <si>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</si>
  <si>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</si>
  <si>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</si>
  <si>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</si>
  <si>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</si>
  <si>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</si>
  <si>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</si>
  <si>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</si>
  <si>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</si>
  <si>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</si>
  <si>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</si>
  <si>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</si>
  <si>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</si>
  <si>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</si>
  <si>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</si>
  <si>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</si>
  <si>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</si>
  <si>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</si>
  <si>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</si>
  <si>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</si>
  <si>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</si>
  <si>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</si>
  <si>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</si>
  <si>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</si>
  <si>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</si>
  <si>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</si>
  <si>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</si>
  <si>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</si>
  <si>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</si>
  <si>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</si>
  <si>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</si>
  <si>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</si>
  <si>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</si>
  <si>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</si>
  <si>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</si>
  <si>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</si>
  <si>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</si>
  <si>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</si>
  <si>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</si>
  <si>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</si>
  <si>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</si>
  <si>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</si>
  <si>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</si>
  <si>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01.11.2012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</si>
  <si>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</si>
  <si>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</si>
  <si>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</si>
  <si>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</si>
  <si>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</si>
  <si>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</si>
  <si>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</si>
  <si>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</si>
  <si>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</t>
  </si>
  <si>
    <t xml:space="preserve">Код дохода по бюджетной классификации </t>
  </si>
  <si>
    <t>Утвержденные бюджетные назначения на 2012 год</t>
  </si>
  <si>
    <t>Неисполненные назначения (ст.4 - ст.5)</t>
  </si>
  <si>
    <r>
      <t xml:space="preserve">Наименование финансового органа </t>
    </r>
    <r>
      <rPr>
        <b/>
        <sz val="9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</si>
  <si>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t>ОТЧЕТ ОБ ИСПОЛНЕНИИ БЮДЖЕТА МО КИРОВСКИЙ РАЙОН ЛЕНИНГРАДСКОЙ ОБЛАСТИ на  01.11.2012 г.</t>
  </si>
  <si>
    <t>Исполнено на  01.11.2012г.</t>
  </si>
  <si>
    <r>
      <t xml:space="preserve">Наименование бюджета </t>
    </r>
    <r>
      <rPr>
        <b/>
        <sz val="9"/>
        <rFont val="Times New Roman"/>
        <family val="1"/>
      </rPr>
      <t>Бюджет Кировского муниципального района Ленинградской области</t>
    </r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</si>
  <si>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</si>
  <si>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</si>
  <si>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форма 0503317</t>
  </si>
  <si>
    <t>3. Источники финансирования дефицита бюджета</t>
  </si>
  <si>
    <t>Председатель Комитета финансов                                                                                          Н.Г.Мельниченко</t>
  </si>
  <si>
    <t>Начальник отдела учета исполнения бюджета - Главный бухгалтер                                 Л.А.Скородумова</t>
  </si>
  <si>
    <t>Начальник отдела составления и исполнения бюджета                                                        Г.С.Бирюкова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</si>
  <si>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</si>
  <si>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</si>
  <si>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</si>
  <si>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</si>
  <si>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</si>
  <si>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</si>
  <si>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</si>
  <si>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</si>
  <si>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</si>
  <si>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</si>
  <si>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</si>
  <si>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</si>
  <si>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</si>
  <si>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</si>
  <si>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</si>
  <si>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</si>
  <si>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</si>
  <si>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</si>
  <si>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</si>
  <si>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</si>
  <si>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</si>
  <si>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</si>
  <si>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</si>
  <si>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</si>
  <si>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</si>
  <si>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</si>
  <si>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</si>
  <si>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</si>
  <si>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000 2 02 03069 00 0000 151</t>
  </si>
  <si>
    <t>000 2 02 03069 05 0000 151</t>
  </si>
  <si>
    <t>000 2 02 03070 00 0000 151</t>
  </si>
  <si>
    <t>000 2 02 03070 05 0000 151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</si>
  <si>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</si>
  <si>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</si>
  <si>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</si>
  <si>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</si>
  <si>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</si>
  <si>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</si>
  <si>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</si>
  <si>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</si>
  <si>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</si>
  <si>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</si>
  <si>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</si>
  <si>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</si>
  <si>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</si>
  <si>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</si>
  <si>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</si>
  <si>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</si>
  <si>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</si>
  <si>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</si>
  <si>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</si>
  <si>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</si>
  <si>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</si>
  <si>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</si>
  <si>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</si>
  <si>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</si>
  <si>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</si>
  <si>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</si>
  <si>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</si>
  <si>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</si>
  <si>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</si>
  <si>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</si>
  <si>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</si>
  <si>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</si>
  <si>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</si>
  <si>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</si>
  <si>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</si>
  <si>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</si>
  <si>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</si>
  <si>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</si>
  <si>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</si>
  <si>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</si>
  <si>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</si>
  <si>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</si>
  <si>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</si>
  <si>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</si>
  <si>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</si>
  <si>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</si>
  <si>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</si>
  <si>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</si>
  <si>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</si>
  <si>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</si>
  <si>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</si>
  <si>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</si>
  <si>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</si>
  <si>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</si>
  <si>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</si>
  <si>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</si>
  <si>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</si>
  <si>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</si>
  <si>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</si>
  <si>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</si>
  <si>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</si>
  <si>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</si>
  <si>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</si>
  <si>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</si>
  <si>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</si>
  <si>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</si>
  <si>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</si>
  <si>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</si>
  <si>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</si>
  <si>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</si>
  <si>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</si>
  <si>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</si>
  <si>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</si>
  <si>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</si>
  <si>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</si>
  <si>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</si>
  <si>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</si>
  <si>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</si>
  <si>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</si>
  <si>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</si>
  <si>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</si>
  <si>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</si>
  <si>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</si>
  <si>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</si>
  <si>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</si>
  <si>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</si>
  <si>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</si>
  <si>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</si>
  <si>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</si>
  <si>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</si>
  <si>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</si>
  <si>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</si>
  <si>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</si>
  <si>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</si>
  <si>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</si>
  <si>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</si>
  <si>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</si>
  <si>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</si>
  <si>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</si>
  <si>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</si>
  <si>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</si>
  <si>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</si>
  <si>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</si>
  <si>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</si>
  <si>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</si>
  <si>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</si>
  <si>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</si>
  <si>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</si>
  <si>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</si>
  <si>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</si>
  <si>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</si>
  <si>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</si>
  <si>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</si>
  <si>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</si>
  <si>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</si>
  <si>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</si>
  <si>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</si>
  <si>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</si>
  <si>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</si>
  <si>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</si>
  <si>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</si>
  <si>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</si>
  <si>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</si>
  <si>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</si>
  <si>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</si>
  <si>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</si>
  <si>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</si>
  <si>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</si>
  <si>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</si>
  <si>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</si>
  <si>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</si>
  <si>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</si>
  <si>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</si>
  <si>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</si>
  <si>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</si>
  <si>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</si>
  <si>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</si>
  <si>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</si>
  <si>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</si>
  <si>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</si>
  <si>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</si>
  <si>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</si>
  <si>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</si>
  <si>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</si>
  <si>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</si>
  <si>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</si>
  <si>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</si>
  <si>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</si>
  <si>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</si>
  <si>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</si>
  <si>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</si>
  <si>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</si>
  <si>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</si>
  <si>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</si>
  <si>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</si>
  <si>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</si>
  <si>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</si>
  <si>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</si>
  <si>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</si>
  <si>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</si>
  <si>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</si>
  <si>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</si>
  <si>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</si>
  <si>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</si>
  <si>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</si>
  <si>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</si>
  <si>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</si>
  <si>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</si>
  <si>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</si>
  <si>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</si>
  <si>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</si>
  <si>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</si>
  <si>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</si>
  <si>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</si>
  <si>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</si>
  <si>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</si>
  <si>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</si>
  <si>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</si>
  <si>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</si>
  <si>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</si>
  <si>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</si>
  <si>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</si>
  <si>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</si>
  <si>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</si>
  <si>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</si>
  <si>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</si>
  <si>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</si>
  <si>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</si>
  <si>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</si>
  <si>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</si>
  <si>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</si>
  <si>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</si>
  <si>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</si>
  <si>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</si>
  <si>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</si>
  <si>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</si>
  <si>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</si>
  <si>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</si>
  <si>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</si>
  <si>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</si>
  <si>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</si>
  <si>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</si>
  <si>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</si>
  <si>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000 0309 0000000 000 226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</si>
  <si>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</si>
  <si>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</si>
  <si>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</si>
  <si>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</si>
  <si>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</si>
  <si>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</si>
  <si>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</si>
  <si>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</si>
  <si>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</si>
  <si>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</si>
  <si>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</si>
  <si>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</si>
  <si>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</si>
  <si>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</si>
  <si>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</si>
  <si>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</si>
  <si>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</si>
  <si>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</si>
  <si>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</si>
  <si>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</si>
  <si>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</si>
  <si>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</si>
  <si>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</si>
  <si>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</si>
  <si>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</si>
  <si>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</si>
  <si>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</si>
  <si>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</si>
  <si>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</si>
  <si>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</si>
  <si>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</si>
  <si>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</si>
  <si>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</si>
  <si>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</si>
  <si>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</si>
  <si>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</si>
  <si>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</si>
  <si>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</si>
  <si>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</si>
  <si>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</si>
  <si>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</si>
  <si>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</si>
  <si>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000 0409 0000000 000 250</t>
  </si>
  <si>
    <t>000 0409 0000000 000 251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</si>
  <si>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</si>
  <si>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</si>
  <si>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</si>
  <si>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</si>
  <si>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</si>
  <si>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</si>
  <si>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</si>
  <si>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</si>
  <si>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</si>
  <si>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</si>
  <si>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</si>
  <si>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</si>
  <si>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</si>
  <si>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</si>
  <si>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</si>
  <si>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</si>
  <si>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</si>
  <si>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</si>
  <si>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</si>
  <si>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</si>
  <si>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</si>
  <si>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000 0500 0000000 000 250</t>
  </si>
  <si>
    <t>000 0500 0000000 000 251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</si>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</sst>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20" xfId="0" applyNumberFormat="1" applyFont="1" applyBorder="1" applyAlignment="1">
      <alignment horizontal="centerContinuous"/>
    </xf>
    <xf numFmtId="49" fontId="7" fillId="0" borderId="20" xfId="0" applyNumberFormat="1" applyFont="1" applyBorder="1" applyAlignment="1">
      <alignment/>
    </xf>
    <xf numFmtId="49" fontId="7" fillId="0" borderId="21" xfId="0" applyNumberFormat="1" applyFont="1" applyBorder="1" applyAlignment="1">
      <alignment horizontal="centerContinuous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Continuous"/>
    </xf>
    <xf numFmtId="0" fontId="7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15" fillId="0" borderId="23" xfId="0" applyNumberFormat="1" applyFont="1" applyBorder="1" applyAlignment="1">
      <alignment horizontal="left" vertical="center" wrapText="1"/>
    </xf>
    <xf numFmtId="49" fontId="15" fillId="0" borderId="23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right"/>
    </xf>
    <xf numFmtId="0" fontId="16" fillId="0" borderId="24" xfId="0" applyNumberFormat="1" applyFont="1" applyBorder="1" applyAlignment="1">
      <alignment horizontal="center"/>
    </xf>
    <xf numFmtId="0" fontId="16" fillId="0" borderId="23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center"/>
    </xf>
    <xf numFmtId="4" fontId="16" fillId="0" borderId="23" xfId="0" applyNumberFormat="1" applyFont="1" applyBorder="1" applyAlignment="1">
      <alignment horizontal="right"/>
    </xf>
    <xf numFmtId="0" fontId="16" fillId="0" borderId="22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23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zoomScale="75" zoomScaleNormal="75" zoomScalePageLayoutView="0" workbookViewId="0" topLeftCell="A42">
      <selection activeCell="D18" sqref="D18"/>
    </sheetView>
  </sheetViews>
  <sheetFormatPr defaultColWidth="9.00390625" defaultRowHeight="12.75"/>
  <cols>
    <col min="1" max="1" width="38.25390625" style="16" customWidth="1"/>
    <col min="2" max="2" width="5.375" style="16" customWidth="1"/>
    <col min="3" max="3" width="20.125" style="16" hidden="1" customWidth="1"/>
    <col min="4" max="4" width="33.75390625" style="16" customWidth="1"/>
    <col min="5" max="5" width="23.875" style="16" customWidth="1"/>
    <col min="6" max="6" width="23.125" style="16" customWidth="1"/>
    <col min="7" max="7" width="20.625" style="16" customWidth="1"/>
    <col min="8" max="8" width="10.125" style="16" customWidth="1"/>
    <col min="9" max="9" width="10.75390625" style="16" customWidth="1"/>
    <col min="10" max="16384" width="9.00390625" style="16" customWidth="1"/>
  </cols>
  <sheetData>
    <row r="1" spans="1:7" ht="12.75">
      <c r="A1" s="13"/>
      <c r="B1" s="14"/>
      <c r="C1" s="14"/>
      <c r="D1" s="14"/>
      <c r="E1" s="14"/>
      <c r="F1" s="14"/>
      <c r="G1" s="15"/>
    </row>
    <row r="2" spans="1:7" ht="16.5" customHeight="1">
      <c r="A2" s="74" t="s">
        <v>649</v>
      </c>
      <c r="B2" s="74"/>
      <c r="C2" s="74"/>
      <c r="D2" s="74"/>
      <c r="E2" s="74"/>
      <c r="F2" s="74"/>
      <c r="G2" s="74"/>
    </row>
    <row r="3" spans="2:7" ht="13.5" thickBot="1">
      <c r="B3" s="17"/>
      <c r="C3" s="17"/>
      <c r="D3" s="17"/>
      <c r="E3" s="18"/>
      <c r="G3" s="19"/>
    </row>
    <row r="4" spans="2:7" ht="13.5" thickBot="1">
      <c r="B4" s="20"/>
      <c r="C4" s="20"/>
      <c r="E4" s="18"/>
      <c r="G4" s="21" t="s">
        <v>430</v>
      </c>
    </row>
    <row r="5" spans="2:8" ht="12.75">
      <c r="B5" s="22"/>
      <c r="C5" s="22"/>
      <c r="E5" s="23"/>
      <c r="G5" s="24" t="s">
        <v>433</v>
      </c>
      <c r="H5" s="25"/>
    </row>
    <row r="6" spans="1:7" ht="12.75">
      <c r="A6" s="13"/>
      <c r="B6" s="13"/>
      <c r="C6" s="13"/>
      <c r="D6" s="13"/>
      <c r="E6" s="26"/>
      <c r="G6" s="27" t="s">
        <v>635</v>
      </c>
    </row>
    <row r="7" spans="1:7" ht="12.75">
      <c r="A7" s="12" t="s">
        <v>648</v>
      </c>
      <c r="B7" s="12"/>
      <c r="C7" s="12"/>
      <c r="D7" s="12"/>
      <c r="E7" s="12"/>
      <c r="G7" s="28" t="s">
        <v>592</v>
      </c>
    </row>
    <row r="8" spans="1:7" ht="12.75">
      <c r="A8" s="13" t="s">
        <v>651</v>
      </c>
      <c r="B8" s="13"/>
      <c r="C8" s="13"/>
      <c r="D8" s="13"/>
      <c r="E8" s="26"/>
      <c r="G8" s="28" t="s">
        <v>592</v>
      </c>
    </row>
    <row r="9" spans="1:7" s="14" customFormat="1" ht="12" thickBot="1">
      <c r="A9" s="13" t="s">
        <v>434</v>
      </c>
      <c r="B9" s="13"/>
      <c r="C9" s="13"/>
      <c r="D9" s="13"/>
      <c r="E9" s="26"/>
      <c r="G9" s="29"/>
    </row>
    <row r="10" spans="1:7" ht="13.5" thickBot="1">
      <c r="A10" s="13" t="s">
        <v>429</v>
      </c>
      <c r="B10" s="13"/>
      <c r="C10" s="13"/>
      <c r="D10" s="13"/>
      <c r="E10" s="26"/>
      <c r="G10" s="29" t="s">
        <v>428</v>
      </c>
    </row>
    <row r="11" spans="1:7" ht="15" thickBot="1">
      <c r="A11" s="30"/>
      <c r="B11" s="31"/>
      <c r="C11" s="31"/>
      <c r="D11" s="13"/>
      <c r="E11" s="26"/>
      <c r="F11" s="26"/>
      <c r="G11" s="32"/>
    </row>
    <row r="12" spans="1:7" ht="29.25" customHeight="1" thickTop="1">
      <c r="A12" s="1" t="s">
        <v>431</v>
      </c>
      <c r="B12" s="2" t="s">
        <v>427</v>
      </c>
      <c r="C12" s="3"/>
      <c r="D12" s="4" t="s">
        <v>645</v>
      </c>
      <c r="E12" s="2" t="s">
        <v>646</v>
      </c>
      <c r="F12" s="2" t="s">
        <v>650</v>
      </c>
      <c r="G12" s="5" t="s">
        <v>647</v>
      </c>
    </row>
    <row r="13" spans="1:7" ht="13.5" thickBot="1">
      <c r="A13" s="6">
        <v>1</v>
      </c>
      <c r="B13" s="7">
        <v>2</v>
      </c>
      <c r="C13" s="7" t="s">
        <v>432</v>
      </c>
      <c r="D13" s="8">
        <v>3</v>
      </c>
      <c r="E13" s="9">
        <v>4</v>
      </c>
      <c r="F13" s="10">
        <v>5</v>
      </c>
      <c r="G13" s="11">
        <v>6</v>
      </c>
    </row>
    <row r="14" spans="1:7" ht="19.5" thickTop="1">
      <c r="A14" s="43" t="s">
        <v>437</v>
      </c>
      <c r="B14" s="44">
        <v>10</v>
      </c>
      <c r="C14" s="39" t="s">
        <v>438</v>
      </c>
      <c r="D14" s="42" t="s">
        <v>438</v>
      </c>
      <c r="E14" s="45">
        <v>2062482327.96</v>
      </c>
      <c r="F14" s="45">
        <v>1767586014.6</v>
      </c>
      <c r="G14" s="45">
        <f>E14-F14</f>
        <v>294896313.36000013</v>
      </c>
    </row>
    <row r="15" spans="1:7" ht="37.5">
      <c r="A15" s="38" t="s">
        <v>439</v>
      </c>
      <c r="B15" s="39"/>
      <c r="C15" s="39" t="s">
        <v>440</v>
      </c>
      <c r="D15" s="40" t="str">
        <f aca="true" t="shared" si="0" ref="D15:D56">IF(LEFT(C15,5)="000 8","X",C15)</f>
        <v>000 1 00 00000 00 0000 000</v>
      </c>
      <c r="E15" s="41">
        <v>668232694.47</v>
      </c>
      <c r="F15" s="41">
        <v>625332558.06</v>
      </c>
      <c r="G15" s="41">
        <f aca="true" t="shared" si="1" ref="G15:G57">E15-F15</f>
        <v>42900136.410000086</v>
      </c>
    </row>
    <row r="16" spans="1:7" ht="37.5">
      <c r="A16" s="38" t="s">
        <v>441</v>
      </c>
      <c r="B16" s="39"/>
      <c r="C16" s="39" t="s">
        <v>442</v>
      </c>
      <c r="D16" s="40" t="str">
        <f t="shared" si="0"/>
        <v>000 1 01 00000 00 0000 000</v>
      </c>
      <c r="E16" s="41">
        <v>384294480</v>
      </c>
      <c r="F16" s="41">
        <v>319619721.17</v>
      </c>
      <c r="G16" s="41">
        <f t="shared" si="1"/>
        <v>64674758.82999998</v>
      </c>
    </row>
    <row r="17" spans="1:7" ht="37.5">
      <c r="A17" s="38" t="s">
        <v>443</v>
      </c>
      <c r="B17" s="39"/>
      <c r="C17" s="39" t="s">
        <v>444</v>
      </c>
      <c r="D17" s="40" t="str">
        <f t="shared" si="0"/>
        <v>000 1 01 02000 01 0000 110</v>
      </c>
      <c r="E17" s="41">
        <v>384294480</v>
      </c>
      <c r="F17" s="41">
        <v>319619721.17</v>
      </c>
      <c r="G17" s="41">
        <f t="shared" si="1"/>
        <v>64674758.82999998</v>
      </c>
    </row>
    <row r="18" spans="1:7" ht="206.25">
      <c r="A18" s="38" t="s">
        <v>445</v>
      </c>
      <c r="B18" s="39"/>
      <c r="C18" s="39" t="s">
        <v>446</v>
      </c>
      <c r="D18" s="40" t="str">
        <f t="shared" si="0"/>
        <v>000 1 01 02010 01 0000 110</v>
      </c>
      <c r="E18" s="41">
        <v>380404480</v>
      </c>
      <c r="F18" s="41">
        <v>315961187.04</v>
      </c>
      <c r="G18" s="41">
        <f t="shared" si="1"/>
        <v>64443292.95999998</v>
      </c>
    </row>
    <row r="19" spans="1:7" ht="206.25">
      <c r="A19" s="38" t="s">
        <v>636</v>
      </c>
      <c r="B19" s="39"/>
      <c r="C19" s="39" t="s">
        <v>447</v>
      </c>
      <c r="D19" s="40" t="str">
        <f t="shared" si="0"/>
        <v>000 1 01 02020 01 0000 110</v>
      </c>
      <c r="E19" s="41">
        <v>1820000</v>
      </c>
      <c r="F19" s="41">
        <v>1412615.55</v>
      </c>
      <c r="G19" s="41">
        <f t="shared" si="1"/>
        <v>407384.44999999995</v>
      </c>
    </row>
    <row r="20" spans="1:7" ht="112.5">
      <c r="A20" s="38" t="s">
        <v>448</v>
      </c>
      <c r="B20" s="39"/>
      <c r="C20" s="39" t="s">
        <v>449</v>
      </c>
      <c r="D20" s="40" t="str">
        <f t="shared" si="0"/>
        <v>000 1 01 02030 01 0000 110</v>
      </c>
      <c r="E20" s="41">
        <v>1670000</v>
      </c>
      <c r="F20" s="41">
        <v>1909199.83</v>
      </c>
      <c r="G20" s="41">
        <f t="shared" si="1"/>
        <v>-239199.83000000007</v>
      </c>
    </row>
    <row r="21" spans="1:7" ht="206.25">
      <c r="A21" s="38" t="s">
        <v>637</v>
      </c>
      <c r="B21" s="39"/>
      <c r="C21" s="39" t="s">
        <v>450</v>
      </c>
      <c r="D21" s="40" t="str">
        <f t="shared" si="0"/>
        <v>000 1 01 02040 01 0000 110</v>
      </c>
      <c r="E21" s="41">
        <v>400000</v>
      </c>
      <c r="F21" s="41">
        <v>336718.75</v>
      </c>
      <c r="G21" s="41">
        <f t="shared" si="1"/>
        <v>63281.25</v>
      </c>
    </row>
    <row r="22" spans="1:7" ht="37.5">
      <c r="A22" s="38" t="s">
        <v>451</v>
      </c>
      <c r="B22" s="39"/>
      <c r="C22" s="39" t="s">
        <v>452</v>
      </c>
      <c r="D22" s="40" t="str">
        <f t="shared" si="0"/>
        <v>000 1 05 00000 00 0000 000</v>
      </c>
      <c r="E22" s="41">
        <v>39235118</v>
      </c>
      <c r="F22" s="41">
        <v>38615342.16</v>
      </c>
      <c r="G22" s="41">
        <f t="shared" si="1"/>
        <v>619775.8400000036</v>
      </c>
    </row>
    <row r="23" spans="1:7" ht="56.25">
      <c r="A23" s="38" t="s">
        <v>453</v>
      </c>
      <c r="B23" s="39"/>
      <c r="C23" s="39" t="s">
        <v>454</v>
      </c>
      <c r="D23" s="40" t="str">
        <f t="shared" si="0"/>
        <v>000 1 05 02000 02 0000 110</v>
      </c>
      <c r="E23" s="41">
        <v>39224530</v>
      </c>
      <c r="F23" s="41">
        <v>38604756.45</v>
      </c>
      <c r="G23" s="41">
        <f t="shared" si="1"/>
        <v>619773.549999997</v>
      </c>
    </row>
    <row r="24" spans="1:7" ht="56.25">
      <c r="A24" s="38" t="s">
        <v>453</v>
      </c>
      <c r="B24" s="39"/>
      <c r="C24" s="39" t="s">
        <v>455</v>
      </c>
      <c r="D24" s="40" t="str">
        <f t="shared" si="0"/>
        <v>000 1 05 02010 02 0000 110</v>
      </c>
      <c r="E24" s="41">
        <v>38719530</v>
      </c>
      <c r="F24" s="41">
        <v>38174501.31</v>
      </c>
      <c r="G24" s="41">
        <f t="shared" si="1"/>
        <v>545028.6899999976</v>
      </c>
    </row>
    <row r="25" spans="1:7" ht="93.75">
      <c r="A25" s="38" t="s">
        <v>456</v>
      </c>
      <c r="B25" s="39"/>
      <c r="C25" s="39" t="s">
        <v>457</v>
      </c>
      <c r="D25" s="40" t="str">
        <f t="shared" si="0"/>
        <v>000 1 05 02020 02 0000 110</v>
      </c>
      <c r="E25" s="41">
        <v>505000</v>
      </c>
      <c r="F25" s="41">
        <v>430255.14</v>
      </c>
      <c r="G25" s="41">
        <f t="shared" si="1"/>
        <v>74744.85999999999</v>
      </c>
    </row>
    <row r="26" spans="1:7" ht="37.5">
      <c r="A26" s="38" t="s">
        <v>458</v>
      </c>
      <c r="B26" s="39"/>
      <c r="C26" s="39" t="s">
        <v>459</v>
      </c>
      <c r="D26" s="40" t="str">
        <f t="shared" si="0"/>
        <v>000 1 05 03000 01 0000 110</v>
      </c>
      <c r="E26" s="41">
        <v>10588</v>
      </c>
      <c r="F26" s="41">
        <v>10585.71</v>
      </c>
      <c r="G26" s="41">
        <f t="shared" si="1"/>
        <v>2.290000000000873</v>
      </c>
    </row>
    <row r="27" spans="1:7" ht="37.5">
      <c r="A27" s="38" t="s">
        <v>458</v>
      </c>
      <c r="B27" s="39"/>
      <c r="C27" s="39" t="s">
        <v>460</v>
      </c>
      <c r="D27" s="40" t="str">
        <f t="shared" si="0"/>
        <v>000 1 05 03010 01 0000 110</v>
      </c>
      <c r="E27" s="41">
        <v>10353</v>
      </c>
      <c r="F27" s="41">
        <v>10351.59</v>
      </c>
      <c r="G27" s="41">
        <f t="shared" si="1"/>
        <v>1.4099999999998545</v>
      </c>
    </row>
    <row r="28" spans="1:7" ht="93.75">
      <c r="A28" s="38" t="s">
        <v>461</v>
      </c>
      <c r="B28" s="39"/>
      <c r="C28" s="39" t="s">
        <v>462</v>
      </c>
      <c r="D28" s="40" t="str">
        <f t="shared" si="0"/>
        <v>000 1 05 03020 01 0000 110</v>
      </c>
      <c r="E28" s="41">
        <v>235</v>
      </c>
      <c r="F28" s="41">
        <v>234.12</v>
      </c>
      <c r="G28" s="41">
        <f t="shared" si="1"/>
        <v>0.8799999999999955</v>
      </c>
    </row>
    <row r="29" spans="1:7" ht="37.5">
      <c r="A29" s="38" t="s">
        <v>463</v>
      </c>
      <c r="B29" s="39"/>
      <c r="C29" s="39" t="s">
        <v>464</v>
      </c>
      <c r="D29" s="40" t="str">
        <f t="shared" si="0"/>
        <v>000 1 08 00000 00 0000 000</v>
      </c>
      <c r="E29" s="41">
        <v>5155656.25</v>
      </c>
      <c r="F29" s="41">
        <v>5252831.6</v>
      </c>
      <c r="G29" s="41">
        <f t="shared" si="1"/>
        <v>-97175.34999999963</v>
      </c>
    </row>
    <row r="30" spans="1:7" ht="75">
      <c r="A30" s="38" t="s">
        <v>465</v>
      </c>
      <c r="B30" s="39"/>
      <c r="C30" s="39" t="s">
        <v>466</v>
      </c>
      <c r="D30" s="40" t="str">
        <f t="shared" si="0"/>
        <v>000 1 08 03000 01 0000 110</v>
      </c>
      <c r="E30" s="41">
        <v>5005656.25</v>
      </c>
      <c r="F30" s="41">
        <v>5171678.6</v>
      </c>
      <c r="G30" s="41">
        <f t="shared" si="1"/>
        <v>-166022.34999999963</v>
      </c>
    </row>
    <row r="31" spans="1:7" ht="112.5">
      <c r="A31" s="38" t="s">
        <v>467</v>
      </c>
      <c r="B31" s="39"/>
      <c r="C31" s="39" t="s">
        <v>468</v>
      </c>
      <c r="D31" s="40" t="str">
        <f t="shared" si="0"/>
        <v>000 1 08 03010 01 0000 110</v>
      </c>
      <c r="E31" s="41">
        <v>5005656.25</v>
      </c>
      <c r="F31" s="41">
        <v>5171678.6</v>
      </c>
      <c r="G31" s="41">
        <f t="shared" si="1"/>
        <v>-166022.34999999963</v>
      </c>
    </row>
    <row r="32" spans="1:7" ht="112.5">
      <c r="A32" s="38" t="s">
        <v>469</v>
      </c>
      <c r="B32" s="39"/>
      <c r="C32" s="39" t="s">
        <v>470</v>
      </c>
      <c r="D32" s="40" t="str">
        <f t="shared" si="0"/>
        <v>000 1 08 07000 01 0000 110</v>
      </c>
      <c r="E32" s="41">
        <v>150000</v>
      </c>
      <c r="F32" s="41">
        <v>81153</v>
      </c>
      <c r="G32" s="41">
        <f t="shared" si="1"/>
        <v>68847</v>
      </c>
    </row>
    <row r="33" spans="1:7" ht="75">
      <c r="A33" s="38" t="s">
        <v>471</v>
      </c>
      <c r="B33" s="39"/>
      <c r="C33" s="39" t="s">
        <v>472</v>
      </c>
      <c r="D33" s="40" t="str">
        <f t="shared" si="0"/>
        <v>000 1 08 07150 01 0000 110</v>
      </c>
      <c r="E33" s="41">
        <v>150000</v>
      </c>
      <c r="F33" s="41">
        <v>81153</v>
      </c>
      <c r="G33" s="41">
        <f t="shared" si="1"/>
        <v>68847</v>
      </c>
    </row>
    <row r="34" spans="1:7" ht="112.5">
      <c r="A34" s="38" t="s">
        <v>473</v>
      </c>
      <c r="B34" s="39"/>
      <c r="C34" s="39" t="s">
        <v>474</v>
      </c>
      <c r="D34" s="40" t="str">
        <f t="shared" si="0"/>
        <v>000 1 09 00000 00 0000 000</v>
      </c>
      <c r="E34" s="41">
        <v>23000</v>
      </c>
      <c r="F34" s="41">
        <v>809.37</v>
      </c>
      <c r="G34" s="41">
        <f t="shared" si="1"/>
        <v>22190.63</v>
      </c>
    </row>
    <row r="35" spans="1:7" ht="75">
      <c r="A35" s="38" t="s">
        <v>475</v>
      </c>
      <c r="B35" s="39"/>
      <c r="C35" s="39" t="s">
        <v>476</v>
      </c>
      <c r="D35" s="40" t="str">
        <f t="shared" si="0"/>
        <v>000 1 09 01000 00 0000 110</v>
      </c>
      <c r="E35" s="41">
        <v>17500</v>
      </c>
      <c r="F35" s="41"/>
      <c r="G35" s="41">
        <f t="shared" si="1"/>
        <v>17500</v>
      </c>
    </row>
    <row r="36" spans="1:7" ht="112.5">
      <c r="A36" s="38" t="s">
        <v>477</v>
      </c>
      <c r="B36" s="39"/>
      <c r="C36" s="39" t="s">
        <v>478</v>
      </c>
      <c r="D36" s="40" t="str">
        <f t="shared" si="0"/>
        <v>000 1 09 01030 05 0000 110</v>
      </c>
      <c r="E36" s="41">
        <v>17500</v>
      </c>
      <c r="F36" s="41"/>
      <c r="G36" s="41">
        <f t="shared" si="1"/>
        <v>17500</v>
      </c>
    </row>
    <row r="37" spans="1:7" ht="56.25">
      <c r="A37" s="38" t="s">
        <v>479</v>
      </c>
      <c r="B37" s="39"/>
      <c r="C37" s="39" t="s">
        <v>480</v>
      </c>
      <c r="D37" s="40" t="str">
        <f t="shared" si="0"/>
        <v>000 1 09 07000 00 0000 110</v>
      </c>
      <c r="E37" s="41">
        <v>5500</v>
      </c>
      <c r="F37" s="41">
        <v>809.37</v>
      </c>
      <c r="G37" s="41">
        <f t="shared" si="1"/>
        <v>4690.63</v>
      </c>
    </row>
    <row r="38" spans="1:7" ht="112.5">
      <c r="A38" s="38" t="s">
        <v>481</v>
      </c>
      <c r="B38" s="39"/>
      <c r="C38" s="39" t="s">
        <v>482</v>
      </c>
      <c r="D38" s="40" t="str">
        <f t="shared" si="0"/>
        <v>000 1 09 07030 00 0000 110</v>
      </c>
      <c r="E38" s="41">
        <v>3500</v>
      </c>
      <c r="F38" s="41">
        <v>128.25</v>
      </c>
      <c r="G38" s="41">
        <f t="shared" si="1"/>
        <v>3371.75</v>
      </c>
    </row>
    <row r="39" spans="1:7" ht="150">
      <c r="A39" s="38" t="s">
        <v>483</v>
      </c>
      <c r="B39" s="39"/>
      <c r="C39" s="39" t="s">
        <v>484</v>
      </c>
      <c r="D39" s="40" t="str">
        <f t="shared" si="0"/>
        <v>000 1 09 07033 05 0000 110</v>
      </c>
      <c r="E39" s="41">
        <v>3500</v>
      </c>
      <c r="F39" s="41">
        <v>128.25</v>
      </c>
      <c r="G39" s="41">
        <f t="shared" si="1"/>
        <v>3371.75</v>
      </c>
    </row>
    <row r="40" spans="1:7" ht="37.5">
      <c r="A40" s="38" t="s">
        <v>485</v>
      </c>
      <c r="B40" s="39"/>
      <c r="C40" s="39" t="s">
        <v>486</v>
      </c>
      <c r="D40" s="40" t="str">
        <f t="shared" si="0"/>
        <v>000 1 09 07050 00 0000 110</v>
      </c>
      <c r="E40" s="41">
        <v>2000</v>
      </c>
      <c r="F40" s="41">
        <v>681.12</v>
      </c>
      <c r="G40" s="41">
        <f t="shared" si="1"/>
        <v>1318.88</v>
      </c>
    </row>
    <row r="41" spans="1:7" ht="75">
      <c r="A41" s="38" t="s">
        <v>487</v>
      </c>
      <c r="B41" s="39"/>
      <c r="C41" s="39" t="s">
        <v>488</v>
      </c>
      <c r="D41" s="40" t="str">
        <f t="shared" si="0"/>
        <v>000 1 09 07053 05 0000 110</v>
      </c>
      <c r="E41" s="41">
        <v>2000</v>
      </c>
      <c r="F41" s="41">
        <v>681.12</v>
      </c>
      <c r="G41" s="41">
        <f t="shared" si="1"/>
        <v>1318.88</v>
      </c>
    </row>
    <row r="42" spans="1:7" ht="131.25">
      <c r="A42" s="38" t="s">
        <v>489</v>
      </c>
      <c r="B42" s="39"/>
      <c r="C42" s="39" t="s">
        <v>490</v>
      </c>
      <c r="D42" s="40" t="str">
        <f t="shared" si="0"/>
        <v>000 1 11 00000 00 0000 000</v>
      </c>
      <c r="E42" s="41">
        <v>71476373.42</v>
      </c>
      <c r="F42" s="41">
        <v>74517952.03</v>
      </c>
      <c r="G42" s="41">
        <f t="shared" si="1"/>
        <v>-3041578.6099999994</v>
      </c>
    </row>
    <row r="43" spans="1:7" ht="56.25">
      <c r="A43" s="38" t="s">
        <v>491</v>
      </c>
      <c r="B43" s="39"/>
      <c r="C43" s="39" t="s">
        <v>492</v>
      </c>
      <c r="D43" s="40" t="str">
        <f t="shared" si="0"/>
        <v>000 1 11 03000 00 0000 120</v>
      </c>
      <c r="E43" s="41">
        <v>388373.42</v>
      </c>
      <c r="F43" s="41">
        <v>278848.93</v>
      </c>
      <c r="G43" s="41">
        <f t="shared" si="1"/>
        <v>109524.48999999999</v>
      </c>
    </row>
    <row r="44" spans="1:7" ht="93.75">
      <c r="A44" s="38" t="s">
        <v>493</v>
      </c>
      <c r="B44" s="39"/>
      <c r="C44" s="39" t="s">
        <v>494</v>
      </c>
      <c r="D44" s="40" t="str">
        <f t="shared" si="0"/>
        <v>000 1 11 03050 05 0000 120</v>
      </c>
      <c r="E44" s="41">
        <v>388373.42</v>
      </c>
      <c r="F44" s="41">
        <v>278848.93</v>
      </c>
      <c r="G44" s="41">
        <f t="shared" si="1"/>
        <v>109524.48999999999</v>
      </c>
    </row>
    <row r="45" spans="1:7" ht="206.25">
      <c r="A45" s="38" t="s">
        <v>96</v>
      </c>
      <c r="B45" s="39"/>
      <c r="C45" s="39" t="s">
        <v>495</v>
      </c>
      <c r="D45" s="40" t="str">
        <f t="shared" si="0"/>
        <v>000 1 11 05000 00 0000 120</v>
      </c>
      <c r="E45" s="41">
        <v>70809000</v>
      </c>
      <c r="F45" s="41">
        <v>74006062.24</v>
      </c>
      <c r="G45" s="41">
        <f t="shared" si="1"/>
        <v>-3197062.2399999946</v>
      </c>
    </row>
    <row r="46" spans="1:7" ht="150">
      <c r="A46" s="38" t="s">
        <v>496</v>
      </c>
      <c r="B46" s="39"/>
      <c r="C46" s="39" t="s">
        <v>497</v>
      </c>
      <c r="D46" s="40" t="str">
        <f t="shared" si="0"/>
        <v>000 1 11 05010 00 0000 120</v>
      </c>
      <c r="E46" s="41">
        <v>67809000</v>
      </c>
      <c r="F46" s="41">
        <v>69758634.6</v>
      </c>
      <c r="G46" s="41">
        <f t="shared" si="1"/>
        <v>-1949634.599999994</v>
      </c>
    </row>
    <row r="47" spans="1:7" ht="187.5">
      <c r="A47" s="38" t="s">
        <v>638</v>
      </c>
      <c r="B47" s="39"/>
      <c r="C47" s="39" t="s">
        <v>498</v>
      </c>
      <c r="D47" s="40" t="str">
        <f t="shared" si="0"/>
        <v>000 1 11 05013 10 0000 120</v>
      </c>
      <c r="E47" s="41">
        <v>67809000</v>
      </c>
      <c r="F47" s="41">
        <v>69758634.6</v>
      </c>
      <c r="G47" s="41">
        <f t="shared" si="1"/>
        <v>-1949634.599999994</v>
      </c>
    </row>
    <row r="48" spans="1:7" ht="225">
      <c r="A48" s="38" t="s">
        <v>499</v>
      </c>
      <c r="B48" s="39"/>
      <c r="C48" s="39" t="s">
        <v>500</v>
      </c>
      <c r="D48" s="40" t="str">
        <f t="shared" si="0"/>
        <v>000 1 11 05030 00 0000 120</v>
      </c>
      <c r="E48" s="41">
        <v>3000000</v>
      </c>
      <c r="F48" s="41">
        <v>4247427.64</v>
      </c>
      <c r="G48" s="41">
        <f t="shared" si="1"/>
        <v>-1247427.6399999997</v>
      </c>
    </row>
    <row r="49" spans="1:7" ht="168.75">
      <c r="A49" s="38" t="s">
        <v>501</v>
      </c>
      <c r="B49" s="39"/>
      <c r="C49" s="39" t="s">
        <v>502</v>
      </c>
      <c r="D49" s="40" t="str">
        <f t="shared" si="0"/>
        <v>000 1 11 05035 05 0000 120</v>
      </c>
      <c r="E49" s="41">
        <v>3000000</v>
      </c>
      <c r="F49" s="41">
        <v>4247427.64</v>
      </c>
      <c r="G49" s="41">
        <f t="shared" si="1"/>
        <v>-1247427.6399999997</v>
      </c>
    </row>
    <row r="50" spans="1:7" ht="56.25">
      <c r="A50" s="38" t="s">
        <v>503</v>
      </c>
      <c r="B50" s="39"/>
      <c r="C50" s="39" t="s">
        <v>504</v>
      </c>
      <c r="D50" s="40" t="str">
        <f t="shared" si="0"/>
        <v>000 1 11 07000 00 0000 120</v>
      </c>
      <c r="E50" s="41">
        <v>48000</v>
      </c>
      <c r="F50" s="41"/>
      <c r="G50" s="41">
        <f t="shared" si="1"/>
        <v>48000</v>
      </c>
    </row>
    <row r="51" spans="1:7" ht="131.25">
      <c r="A51" s="38" t="s">
        <v>505</v>
      </c>
      <c r="B51" s="39"/>
      <c r="C51" s="39" t="s">
        <v>506</v>
      </c>
      <c r="D51" s="40" t="str">
        <f t="shared" si="0"/>
        <v>000 1 11 07010 00 0000 120</v>
      </c>
      <c r="E51" s="41">
        <v>48000</v>
      </c>
      <c r="F51" s="41"/>
      <c r="G51" s="41">
        <f t="shared" si="1"/>
        <v>48000</v>
      </c>
    </row>
    <row r="52" spans="1:7" ht="131.25">
      <c r="A52" s="38" t="s">
        <v>507</v>
      </c>
      <c r="B52" s="39"/>
      <c r="C52" s="39" t="s">
        <v>508</v>
      </c>
      <c r="D52" s="40" t="str">
        <f t="shared" si="0"/>
        <v>000 1 11 07015 05 0000 120</v>
      </c>
      <c r="E52" s="41">
        <v>48000</v>
      </c>
      <c r="F52" s="41"/>
      <c r="G52" s="41">
        <f t="shared" si="1"/>
        <v>48000</v>
      </c>
    </row>
    <row r="53" spans="1:7" ht="225">
      <c r="A53" s="38" t="s">
        <v>639</v>
      </c>
      <c r="B53" s="39"/>
      <c r="C53" s="39" t="s">
        <v>509</v>
      </c>
      <c r="D53" s="40" t="str">
        <f t="shared" si="0"/>
        <v>000 1 11 09000 00 0000 120</v>
      </c>
      <c r="E53" s="41">
        <v>231000</v>
      </c>
      <c r="F53" s="41">
        <v>233040.86</v>
      </c>
      <c r="G53" s="41">
        <f t="shared" si="1"/>
        <v>-2040.859999999986</v>
      </c>
    </row>
    <row r="54" spans="1:7" ht="243.75">
      <c r="A54" s="38" t="s">
        <v>510</v>
      </c>
      <c r="B54" s="39"/>
      <c r="C54" s="39" t="s">
        <v>511</v>
      </c>
      <c r="D54" s="40" t="str">
        <f t="shared" si="0"/>
        <v>000 1 11 09040 00 0000 120</v>
      </c>
      <c r="E54" s="41">
        <v>231000</v>
      </c>
      <c r="F54" s="41">
        <v>233040.86</v>
      </c>
      <c r="G54" s="41">
        <f t="shared" si="1"/>
        <v>-2040.859999999986</v>
      </c>
    </row>
    <row r="55" spans="1:7" ht="225">
      <c r="A55" s="38" t="s">
        <v>512</v>
      </c>
      <c r="B55" s="39"/>
      <c r="C55" s="39" t="s">
        <v>513</v>
      </c>
      <c r="D55" s="40" t="str">
        <f t="shared" si="0"/>
        <v>000 1 11 09045 05 0000 120</v>
      </c>
      <c r="E55" s="41">
        <v>231000</v>
      </c>
      <c r="F55" s="41">
        <v>233040.86</v>
      </c>
      <c r="G55" s="41">
        <f t="shared" si="1"/>
        <v>-2040.859999999986</v>
      </c>
    </row>
    <row r="56" spans="1:7" ht="75">
      <c r="A56" s="38" t="s">
        <v>514</v>
      </c>
      <c r="B56" s="39"/>
      <c r="C56" s="39" t="s">
        <v>515</v>
      </c>
      <c r="D56" s="40" t="str">
        <f t="shared" si="0"/>
        <v>000 1 12 00000 00 0000 000</v>
      </c>
      <c r="E56" s="41">
        <v>6042000</v>
      </c>
      <c r="F56" s="41">
        <v>4254422.88</v>
      </c>
      <c r="G56" s="41">
        <f t="shared" si="1"/>
        <v>1787577.12</v>
      </c>
    </row>
    <row r="57" spans="1:7" ht="56.25">
      <c r="A57" s="38" t="s">
        <v>516</v>
      </c>
      <c r="B57" s="39"/>
      <c r="C57" s="39" t="s">
        <v>517</v>
      </c>
      <c r="D57" s="40" t="str">
        <f aca="true" t="shared" si="2" ref="D57:D111">IF(LEFT(C57,5)="000 8","X",C57)</f>
        <v>000 1 12 01000 01 0000 120</v>
      </c>
      <c r="E57" s="41">
        <v>6042000</v>
      </c>
      <c r="F57" s="41">
        <v>4254422.88</v>
      </c>
      <c r="G57" s="41">
        <f t="shared" si="1"/>
        <v>1787577.12</v>
      </c>
    </row>
    <row r="58" spans="1:7" ht="75">
      <c r="A58" s="38" t="s">
        <v>518</v>
      </c>
      <c r="B58" s="39"/>
      <c r="C58" s="39" t="s">
        <v>519</v>
      </c>
      <c r="D58" s="40" t="str">
        <f t="shared" si="2"/>
        <v>000 1 12 01010 01 0000 120</v>
      </c>
      <c r="E58" s="41">
        <v>301260</v>
      </c>
      <c r="F58" s="41">
        <v>506781.15</v>
      </c>
      <c r="G58" s="41">
        <f aca="true" t="shared" si="3" ref="G58:G112">E58-F58</f>
        <v>-205521.15000000002</v>
      </c>
    </row>
    <row r="59" spans="1:7" ht="75">
      <c r="A59" s="38" t="s">
        <v>520</v>
      </c>
      <c r="B59" s="39"/>
      <c r="C59" s="39" t="s">
        <v>521</v>
      </c>
      <c r="D59" s="40" t="str">
        <f t="shared" si="2"/>
        <v>000 1 12 01020 01 0000 120</v>
      </c>
      <c r="E59" s="41">
        <v>120840</v>
      </c>
      <c r="F59" s="41">
        <v>125035.55</v>
      </c>
      <c r="G59" s="41">
        <f t="shared" si="3"/>
        <v>-4195.550000000003</v>
      </c>
    </row>
    <row r="60" spans="1:7" ht="56.25">
      <c r="A60" s="38" t="s">
        <v>522</v>
      </c>
      <c r="B60" s="39"/>
      <c r="C60" s="39" t="s">
        <v>523</v>
      </c>
      <c r="D60" s="40" t="str">
        <f t="shared" si="2"/>
        <v>000 1 12 01030 01 0000 120</v>
      </c>
      <c r="E60" s="41">
        <v>3202580</v>
      </c>
      <c r="F60" s="41">
        <v>1379102.69</v>
      </c>
      <c r="G60" s="41">
        <f t="shared" si="3"/>
        <v>1823477.31</v>
      </c>
    </row>
    <row r="61" spans="1:7" ht="37.5">
      <c r="A61" s="38" t="s">
        <v>524</v>
      </c>
      <c r="B61" s="39"/>
      <c r="C61" s="39" t="s">
        <v>525</v>
      </c>
      <c r="D61" s="40" t="str">
        <f t="shared" si="2"/>
        <v>000 1 12 01040 01 0000 120</v>
      </c>
      <c r="E61" s="41">
        <v>2416800</v>
      </c>
      <c r="F61" s="41">
        <v>2242033.89</v>
      </c>
      <c r="G61" s="41">
        <f t="shared" si="3"/>
        <v>174766.10999999987</v>
      </c>
    </row>
    <row r="62" spans="1:7" ht="56.25">
      <c r="A62" s="38" t="s">
        <v>526</v>
      </c>
      <c r="B62" s="39"/>
      <c r="C62" s="39" t="s">
        <v>527</v>
      </c>
      <c r="D62" s="40" t="str">
        <f t="shared" si="2"/>
        <v>000 1 12 01050 01 0000 120</v>
      </c>
      <c r="E62" s="41">
        <v>520</v>
      </c>
      <c r="F62" s="41">
        <v>1469.6</v>
      </c>
      <c r="G62" s="41">
        <f t="shared" si="3"/>
        <v>-949.5999999999999</v>
      </c>
    </row>
    <row r="63" spans="1:7" ht="75">
      <c r="A63" s="38" t="s">
        <v>528</v>
      </c>
      <c r="B63" s="39"/>
      <c r="C63" s="39" t="s">
        <v>529</v>
      </c>
      <c r="D63" s="40" t="str">
        <f t="shared" si="2"/>
        <v>000 1 13 00000 00 0000 000</v>
      </c>
      <c r="E63" s="41">
        <v>48043214.8</v>
      </c>
      <c r="F63" s="41">
        <v>47711979.59</v>
      </c>
      <c r="G63" s="41">
        <f t="shared" si="3"/>
        <v>331235.20999999344</v>
      </c>
    </row>
    <row r="64" spans="1:7" ht="37.5">
      <c r="A64" s="38" t="s">
        <v>530</v>
      </c>
      <c r="B64" s="39"/>
      <c r="C64" s="39" t="s">
        <v>531</v>
      </c>
      <c r="D64" s="40" t="str">
        <f t="shared" si="2"/>
        <v>000 1 13 01000 00 0000 130</v>
      </c>
      <c r="E64" s="41">
        <v>46257664.8</v>
      </c>
      <c r="F64" s="41">
        <v>44771270.5</v>
      </c>
      <c r="G64" s="41">
        <f t="shared" si="3"/>
        <v>1486394.299999997</v>
      </c>
    </row>
    <row r="65" spans="1:7" ht="37.5">
      <c r="A65" s="38" t="s">
        <v>532</v>
      </c>
      <c r="B65" s="39"/>
      <c r="C65" s="39" t="s">
        <v>533</v>
      </c>
      <c r="D65" s="40" t="str">
        <f t="shared" si="2"/>
        <v>000 1 13 01990 00 0000 130</v>
      </c>
      <c r="E65" s="41">
        <v>46257664.8</v>
      </c>
      <c r="F65" s="41">
        <v>44771270.5</v>
      </c>
      <c r="G65" s="41">
        <f t="shared" si="3"/>
        <v>1486394.299999997</v>
      </c>
    </row>
    <row r="66" spans="1:7" ht="93.75">
      <c r="A66" s="38" t="s">
        <v>534</v>
      </c>
      <c r="B66" s="39"/>
      <c r="C66" s="39" t="s">
        <v>535</v>
      </c>
      <c r="D66" s="40" t="str">
        <f t="shared" si="2"/>
        <v>000 1 13 01995 05 0000 130</v>
      </c>
      <c r="E66" s="41">
        <v>46257664.8</v>
      </c>
      <c r="F66" s="41">
        <v>44771270.5</v>
      </c>
      <c r="G66" s="41">
        <f t="shared" si="3"/>
        <v>1486394.299999997</v>
      </c>
    </row>
    <row r="67" spans="1:7" ht="37.5">
      <c r="A67" s="38" t="s">
        <v>536</v>
      </c>
      <c r="B67" s="39"/>
      <c r="C67" s="39" t="s">
        <v>537</v>
      </c>
      <c r="D67" s="40" t="str">
        <f t="shared" si="2"/>
        <v>000 1 13 02000 00 0000 130</v>
      </c>
      <c r="E67" s="41">
        <v>1785550</v>
      </c>
      <c r="F67" s="41">
        <v>2940709.09</v>
      </c>
      <c r="G67" s="41">
        <f t="shared" si="3"/>
        <v>-1155159.0899999999</v>
      </c>
    </row>
    <row r="68" spans="1:7" ht="56.25">
      <c r="A68" s="38" t="s">
        <v>538</v>
      </c>
      <c r="B68" s="39"/>
      <c r="C68" s="39" t="s">
        <v>539</v>
      </c>
      <c r="D68" s="40" t="str">
        <f t="shared" si="2"/>
        <v>000 1 13 02990 00 0000 130</v>
      </c>
      <c r="E68" s="41">
        <v>1785550</v>
      </c>
      <c r="F68" s="41">
        <v>2940709.09</v>
      </c>
      <c r="G68" s="41">
        <f t="shared" si="3"/>
        <v>-1155159.0899999999</v>
      </c>
    </row>
    <row r="69" spans="1:7" ht="75">
      <c r="A69" s="38" t="s">
        <v>540</v>
      </c>
      <c r="B69" s="39"/>
      <c r="C69" s="39" t="s">
        <v>541</v>
      </c>
      <c r="D69" s="40" t="str">
        <f t="shared" si="2"/>
        <v>000 1 13 02995 05 0000 130</v>
      </c>
      <c r="E69" s="41">
        <v>1785550</v>
      </c>
      <c r="F69" s="41">
        <v>2940709.09</v>
      </c>
      <c r="G69" s="41">
        <f t="shared" si="3"/>
        <v>-1155159.0899999999</v>
      </c>
    </row>
    <row r="70" spans="1:7" ht="75">
      <c r="A70" s="38" t="s">
        <v>542</v>
      </c>
      <c r="B70" s="39"/>
      <c r="C70" s="39" t="s">
        <v>543</v>
      </c>
      <c r="D70" s="40" t="str">
        <f t="shared" si="2"/>
        <v>000 1 14 00000 00 0000 000</v>
      </c>
      <c r="E70" s="41">
        <v>97499800</v>
      </c>
      <c r="F70" s="41">
        <v>120143113.71</v>
      </c>
      <c r="G70" s="41">
        <f t="shared" si="3"/>
        <v>-22643313.709999993</v>
      </c>
    </row>
    <row r="71" spans="1:7" ht="176.25" customHeight="1">
      <c r="A71" s="38" t="s">
        <v>544</v>
      </c>
      <c r="B71" s="39"/>
      <c r="C71" s="39" t="s">
        <v>545</v>
      </c>
      <c r="D71" s="40" t="str">
        <f t="shared" si="2"/>
        <v>000 1 14 02000 00 0000 000</v>
      </c>
      <c r="E71" s="41">
        <v>17280000</v>
      </c>
      <c r="F71" s="41">
        <v>18010155.76</v>
      </c>
      <c r="G71" s="41">
        <f t="shared" si="3"/>
        <v>-730155.7600000016</v>
      </c>
    </row>
    <row r="72" spans="1:7" ht="206.25">
      <c r="A72" s="38" t="s">
        <v>640</v>
      </c>
      <c r="B72" s="39"/>
      <c r="C72" s="39" t="s">
        <v>546</v>
      </c>
      <c r="D72" s="40" t="str">
        <f t="shared" si="2"/>
        <v>000 1 14 02050 05 0000 410</v>
      </c>
      <c r="E72" s="41">
        <v>17280000</v>
      </c>
      <c r="F72" s="41">
        <v>18010155.76</v>
      </c>
      <c r="G72" s="41">
        <f t="shared" si="3"/>
        <v>-730155.7600000016</v>
      </c>
    </row>
    <row r="73" spans="1:7" ht="206.25">
      <c r="A73" s="38" t="s">
        <v>652</v>
      </c>
      <c r="B73" s="39"/>
      <c r="C73" s="39" t="s">
        <v>547</v>
      </c>
      <c r="D73" s="40" t="str">
        <f t="shared" si="2"/>
        <v>000 1 14 02052 05 0000 410</v>
      </c>
      <c r="E73" s="41">
        <v>17280000</v>
      </c>
      <c r="F73" s="41">
        <v>18010155.76</v>
      </c>
      <c r="G73" s="41">
        <f t="shared" si="3"/>
        <v>-730155.7600000016</v>
      </c>
    </row>
    <row r="74" spans="1:7" ht="168.75">
      <c r="A74" s="38" t="s">
        <v>548</v>
      </c>
      <c r="B74" s="39"/>
      <c r="C74" s="39" t="s">
        <v>549</v>
      </c>
      <c r="D74" s="40" t="str">
        <f t="shared" si="2"/>
        <v>000 1 14 06000 00 0000 430</v>
      </c>
      <c r="E74" s="41">
        <v>80219800</v>
      </c>
      <c r="F74" s="41">
        <v>102132957.95</v>
      </c>
      <c r="G74" s="41">
        <f t="shared" si="3"/>
        <v>-21913157.950000003</v>
      </c>
    </row>
    <row r="75" spans="1:7" ht="93.75">
      <c r="A75" s="38" t="s">
        <v>550</v>
      </c>
      <c r="B75" s="39"/>
      <c r="C75" s="39" t="s">
        <v>551</v>
      </c>
      <c r="D75" s="40" t="str">
        <f t="shared" si="2"/>
        <v>000 1 14 06010 00 0000 430</v>
      </c>
      <c r="E75" s="41">
        <v>50360174.46</v>
      </c>
      <c r="F75" s="41">
        <v>72273332.41</v>
      </c>
      <c r="G75" s="41">
        <f t="shared" si="3"/>
        <v>-21913157.949999996</v>
      </c>
    </row>
    <row r="76" spans="1:7" ht="131.25">
      <c r="A76" s="38" t="s">
        <v>552</v>
      </c>
      <c r="B76" s="39"/>
      <c r="C76" s="39" t="s">
        <v>553</v>
      </c>
      <c r="D76" s="40" t="str">
        <f t="shared" si="2"/>
        <v>000 1 14 06013 10 0000 430</v>
      </c>
      <c r="E76" s="41">
        <v>50360174.46</v>
      </c>
      <c r="F76" s="41">
        <v>72273332.41</v>
      </c>
      <c r="G76" s="41">
        <f t="shared" si="3"/>
        <v>-21913157.949999996</v>
      </c>
    </row>
    <row r="77" spans="1:7" ht="150">
      <c r="A77" s="38" t="s">
        <v>554</v>
      </c>
      <c r="B77" s="39"/>
      <c r="C77" s="39" t="s">
        <v>555</v>
      </c>
      <c r="D77" s="40" t="str">
        <f t="shared" si="2"/>
        <v>000 1 14 06020 00 0000 430</v>
      </c>
      <c r="E77" s="41">
        <v>29859625.54</v>
      </c>
      <c r="F77" s="41">
        <v>29859625.54</v>
      </c>
      <c r="G77" s="41">
        <f t="shared" si="3"/>
        <v>0</v>
      </c>
    </row>
    <row r="78" spans="1:7" ht="150">
      <c r="A78" s="38" t="s">
        <v>556</v>
      </c>
      <c r="B78" s="39"/>
      <c r="C78" s="39" t="s">
        <v>557</v>
      </c>
      <c r="D78" s="40" t="str">
        <f t="shared" si="2"/>
        <v>000 1 14 06025 05 0000 430</v>
      </c>
      <c r="E78" s="41">
        <v>29859625.54</v>
      </c>
      <c r="F78" s="41">
        <v>29859625.54</v>
      </c>
      <c r="G78" s="41">
        <f t="shared" si="3"/>
        <v>0</v>
      </c>
    </row>
    <row r="79" spans="1:7" ht="37.5">
      <c r="A79" s="38" t="s">
        <v>558</v>
      </c>
      <c r="B79" s="39"/>
      <c r="C79" s="39" t="s">
        <v>559</v>
      </c>
      <c r="D79" s="40" t="str">
        <f t="shared" si="2"/>
        <v>000 1 16 00000 00 0000 000</v>
      </c>
      <c r="E79" s="41">
        <v>10700000</v>
      </c>
      <c r="F79" s="41">
        <v>9315322.73</v>
      </c>
      <c r="G79" s="41">
        <f t="shared" si="3"/>
        <v>1384677.2699999996</v>
      </c>
    </row>
    <row r="80" spans="1:7" ht="75">
      <c r="A80" s="38" t="s">
        <v>560</v>
      </c>
      <c r="B80" s="39"/>
      <c r="C80" s="39" t="s">
        <v>561</v>
      </c>
      <c r="D80" s="40" t="str">
        <f t="shared" si="2"/>
        <v>000 1 16 03000 00 0000 140</v>
      </c>
      <c r="E80" s="41">
        <v>440000</v>
      </c>
      <c r="F80" s="41">
        <v>243253.82</v>
      </c>
      <c r="G80" s="41">
        <f t="shared" si="3"/>
        <v>196746.18</v>
      </c>
    </row>
    <row r="81" spans="1:7" ht="206.25">
      <c r="A81" s="38" t="s">
        <v>641</v>
      </c>
      <c r="B81" s="39"/>
      <c r="C81" s="39" t="s">
        <v>562</v>
      </c>
      <c r="D81" s="40" t="str">
        <f t="shared" si="2"/>
        <v>000 1 16 03010 01 0000 140</v>
      </c>
      <c r="E81" s="41">
        <v>425000</v>
      </c>
      <c r="F81" s="41">
        <v>225753.82</v>
      </c>
      <c r="G81" s="41">
        <f t="shared" si="3"/>
        <v>199246.18</v>
      </c>
    </row>
    <row r="82" spans="1:7" ht="168.75">
      <c r="A82" s="38" t="s">
        <v>563</v>
      </c>
      <c r="B82" s="39"/>
      <c r="C82" s="39" t="s">
        <v>564</v>
      </c>
      <c r="D82" s="40" t="str">
        <f t="shared" si="2"/>
        <v>000 1 16 03030 01 0000 140</v>
      </c>
      <c r="E82" s="41">
        <v>15000</v>
      </c>
      <c r="F82" s="41">
        <v>17500</v>
      </c>
      <c r="G82" s="41">
        <f t="shared" si="3"/>
        <v>-2500</v>
      </c>
    </row>
    <row r="83" spans="1:7" ht="168.75">
      <c r="A83" s="38" t="s">
        <v>565</v>
      </c>
      <c r="B83" s="39"/>
      <c r="C83" s="39" t="s">
        <v>566</v>
      </c>
      <c r="D83" s="40" t="str">
        <f t="shared" si="2"/>
        <v>000 1 16 06000 01 0000 140</v>
      </c>
      <c r="E83" s="41">
        <v>500000</v>
      </c>
      <c r="F83" s="41">
        <v>367692.52</v>
      </c>
      <c r="G83" s="41">
        <f t="shared" si="3"/>
        <v>132307.47999999998</v>
      </c>
    </row>
    <row r="84" spans="1:7" ht="187.5">
      <c r="A84" s="38" t="s">
        <v>567</v>
      </c>
      <c r="B84" s="39"/>
      <c r="C84" s="39" t="s">
        <v>568</v>
      </c>
      <c r="D84" s="40" t="str">
        <f t="shared" si="2"/>
        <v>000 1 16 08000 01 0000 140</v>
      </c>
      <c r="E84" s="41">
        <v>85000</v>
      </c>
      <c r="F84" s="41">
        <v>39000</v>
      </c>
      <c r="G84" s="41">
        <f t="shared" si="3"/>
        <v>46000</v>
      </c>
    </row>
    <row r="85" spans="1:7" ht="112.5">
      <c r="A85" s="38" t="s">
        <v>569</v>
      </c>
      <c r="B85" s="39"/>
      <c r="C85" s="39" t="s">
        <v>570</v>
      </c>
      <c r="D85" s="40" t="str">
        <f t="shared" si="2"/>
        <v>000 1 16 21000 00 0000 140</v>
      </c>
      <c r="E85" s="41">
        <v>13000</v>
      </c>
      <c r="F85" s="41">
        <v>28000</v>
      </c>
      <c r="G85" s="41">
        <f t="shared" si="3"/>
        <v>-15000</v>
      </c>
    </row>
    <row r="86" spans="1:7" ht="150">
      <c r="A86" s="38" t="s">
        <v>571</v>
      </c>
      <c r="B86" s="39"/>
      <c r="C86" s="39" t="s">
        <v>572</v>
      </c>
      <c r="D86" s="40" t="str">
        <f t="shared" si="2"/>
        <v>000 1 16 21050 05 0000 140</v>
      </c>
      <c r="E86" s="41">
        <v>13000</v>
      </c>
      <c r="F86" s="41">
        <v>28000</v>
      </c>
      <c r="G86" s="41">
        <f t="shared" si="3"/>
        <v>-15000</v>
      </c>
    </row>
    <row r="87" spans="1:7" ht="56.25">
      <c r="A87" s="38" t="s">
        <v>573</v>
      </c>
      <c r="B87" s="39"/>
      <c r="C87" s="39" t="s">
        <v>574</v>
      </c>
      <c r="D87" s="40" t="str">
        <f t="shared" si="2"/>
        <v>000 1 16 23000 00 0000 140</v>
      </c>
      <c r="E87" s="41"/>
      <c r="F87" s="41">
        <v>17521.77</v>
      </c>
      <c r="G87" s="41">
        <f t="shared" si="3"/>
        <v>-17521.77</v>
      </c>
    </row>
    <row r="88" spans="1:7" ht="131.25">
      <c r="A88" s="38" t="s">
        <v>575</v>
      </c>
      <c r="B88" s="39"/>
      <c r="C88" s="39" t="s">
        <v>576</v>
      </c>
      <c r="D88" s="40" t="str">
        <f t="shared" si="2"/>
        <v>000 1 16 23050 05 0000 140</v>
      </c>
      <c r="E88" s="41"/>
      <c r="F88" s="41">
        <v>17521.77</v>
      </c>
      <c r="G88" s="41">
        <f t="shared" si="3"/>
        <v>-17521.77</v>
      </c>
    </row>
    <row r="89" spans="1:7" ht="168.75">
      <c r="A89" s="38" t="s">
        <v>577</v>
      </c>
      <c r="B89" s="39"/>
      <c r="C89" s="39" t="s">
        <v>578</v>
      </c>
      <c r="D89" s="40" t="str">
        <f t="shared" si="2"/>
        <v>000 1 16 23051 05 0000 140</v>
      </c>
      <c r="E89" s="41"/>
      <c r="F89" s="41">
        <v>17521.77</v>
      </c>
      <c r="G89" s="41">
        <f t="shared" si="3"/>
        <v>-17521.77</v>
      </c>
    </row>
    <row r="90" spans="1:7" ht="206.25">
      <c r="A90" s="38" t="s">
        <v>95</v>
      </c>
      <c r="B90" s="39"/>
      <c r="C90" s="39" t="s">
        <v>0</v>
      </c>
      <c r="D90" s="40" t="str">
        <f t="shared" si="2"/>
        <v>000 1 16 25000 00 0000 140</v>
      </c>
      <c r="E90" s="41">
        <v>607000</v>
      </c>
      <c r="F90" s="41">
        <v>648800</v>
      </c>
      <c r="G90" s="41">
        <f t="shared" si="3"/>
        <v>-41800</v>
      </c>
    </row>
    <row r="91" spans="1:7" ht="75">
      <c r="A91" s="38" t="s">
        <v>1</v>
      </c>
      <c r="B91" s="39"/>
      <c r="C91" s="39" t="s">
        <v>2</v>
      </c>
      <c r="D91" s="40" t="str">
        <f t="shared" si="2"/>
        <v>000 1 16 25010 01 0000 140</v>
      </c>
      <c r="E91" s="41">
        <v>22000</v>
      </c>
      <c r="F91" s="41">
        <v>4000</v>
      </c>
      <c r="G91" s="41">
        <f t="shared" si="3"/>
        <v>18000</v>
      </c>
    </row>
    <row r="92" spans="1:7" ht="112.5">
      <c r="A92" s="38" t="s">
        <v>3</v>
      </c>
      <c r="B92" s="39"/>
      <c r="C92" s="39" t="s">
        <v>4</v>
      </c>
      <c r="D92" s="40" t="str">
        <f t="shared" si="2"/>
        <v>000 1 16 25030 01 0000 140</v>
      </c>
      <c r="E92" s="41">
        <v>365000</v>
      </c>
      <c r="F92" s="41">
        <v>285500</v>
      </c>
      <c r="G92" s="41">
        <f t="shared" si="3"/>
        <v>79500</v>
      </c>
    </row>
    <row r="93" spans="1:7" ht="75">
      <c r="A93" s="38" t="s">
        <v>5</v>
      </c>
      <c r="B93" s="39"/>
      <c r="C93" s="39" t="s">
        <v>6</v>
      </c>
      <c r="D93" s="40" t="str">
        <f t="shared" si="2"/>
        <v>000 1 16 25050 01 0000 140</v>
      </c>
      <c r="E93" s="41">
        <v>160000</v>
      </c>
      <c r="F93" s="41">
        <v>175000</v>
      </c>
      <c r="G93" s="41">
        <f t="shared" si="3"/>
        <v>-15000</v>
      </c>
    </row>
    <row r="94" spans="1:7" ht="56.25">
      <c r="A94" s="38" t="s">
        <v>7</v>
      </c>
      <c r="B94" s="39"/>
      <c r="C94" s="39" t="s">
        <v>8</v>
      </c>
      <c r="D94" s="40" t="str">
        <f t="shared" si="2"/>
        <v>000 1 16 25060 01 0000 140</v>
      </c>
      <c r="E94" s="41">
        <v>60000</v>
      </c>
      <c r="F94" s="41">
        <v>184300</v>
      </c>
      <c r="G94" s="41">
        <f t="shared" si="3"/>
        <v>-124300</v>
      </c>
    </row>
    <row r="95" spans="1:7" ht="75">
      <c r="A95" s="38" t="s">
        <v>9</v>
      </c>
      <c r="B95" s="39"/>
      <c r="C95" s="39" t="s">
        <v>10</v>
      </c>
      <c r="D95" s="40" t="str">
        <f t="shared" si="2"/>
        <v>000 1 16 27000 01 0000 140</v>
      </c>
      <c r="E95" s="41">
        <v>950000</v>
      </c>
      <c r="F95" s="41">
        <v>1284000</v>
      </c>
      <c r="G95" s="41">
        <f t="shared" si="3"/>
        <v>-334000</v>
      </c>
    </row>
    <row r="96" spans="1:7" ht="150">
      <c r="A96" s="38" t="s">
        <v>11</v>
      </c>
      <c r="B96" s="39"/>
      <c r="C96" s="39" t="s">
        <v>12</v>
      </c>
      <c r="D96" s="40" t="str">
        <f t="shared" si="2"/>
        <v>000 1 16 28000 01 0000 140</v>
      </c>
      <c r="E96" s="41">
        <v>1900000</v>
      </c>
      <c r="F96" s="41">
        <v>1527000</v>
      </c>
      <c r="G96" s="41">
        <f t="shared" si="3"/>
        <v>373000</v>
      </c>
    </row>
    <row r="97" spans="1:7" ht="75">
      <c r="A97" s="38" t="s">
        <v>13</v>
      </c>
      <c r="B97" s="39"/>
      <c r="C97" s="39" t="s">
        <v>14</v>
      </c>
      <c r="D97" s="40" t="str">
        <f t="shared" si="2"/>
        <v>000 1 16 30000 01 0000 140</v>
      </c>
      <c r="E97" s="41"/>
      <c r="F97" s="41">
        <v>15409.25</v>
      </c>
      <c r="G97" s="41">
        <f t="shared" si="3"/>
        <v>-15409.25</v>
      </c>
    </row>
    <row r="98" spans="1:7" ht="112.5">
      <c r="A98" s="38" t="s">
        <v>15</v>
      </c>
      <c r="B98" s="39"/>
      <c r="C98" s="39" t="s">
        <v>16</v>
      </c>
      <c r="D98" s="40" t="str">
        <f t="shared" si="2"/>
        <v>000 1 16 30010 01 0000 140</v>
      </c>
      <c r="E98" s="41"/>
      <c r="F98" s="41">
        <v>14200</v>
      </c>
      <c r="G98" s="41">
        <f t="shared" si="3"/>
        <v>-14200</v>
      </c>
    </row>
    <row r="99" spans="1:7" ht="150">
      <c r="A99" s="38" t="s">
        <v>17</v>
      </c>
      <c r="B99" s="39"/>
      <c r="C99" s="39" t="s">
        <v>18</v>
      </c>
      <c r="D99" s="40" t="str">
        <f t="shared" si="2"/>
        <v>000 1 16 30014 01 0000 140</v>
      </c>
      <c r="E99" s="41"/>
      <c r="F99" s="41">
        <v>14200</v>
      </c>
      <c r="G99" s="41">
        <f t="shared" si="3"/>
        <v>-14200</v>
      </c>
    </row>
    <row r="100" spans="1:7" ht="75">
      <c r="A100" s="38" t="s">
        <v>19</v>
      </c>
      <c r="B100" s="39"/>
      <c r="C100" s="39" t="s">
        <v>20</v>
      </c>
      <c r="D100" s="40" t="str">
        <f t="shared" si="2"/>
        <v>000 1 16 30030 01 0000 140</v>
      </c>
      <c r="E100" s="41"/>
      <c r="F100" s="41">
        <v>1209.25</v>
      </c>
      <c r="G100" s="41">
        <f t="shared" si="3"/>
        <v>-1209.25</v>
      </c>
    </row>
    <row r="101" spans="1:7" ht="206.25">
      <c r="A101" s="38" t="s">
        <v>21</v>
      </c>
      <c r="B101" s="39"/>
      <c r="C101" s="39" t="s">
        <v>22</v>
      </c>
      <c r="D101" s="40" t="str">
        <f t="shared" si="2"/>
        <v>000 1 16 43000 01 0000 140</v>
      </c>
      <c r="E101" s="41">
        <v>655000</v>
      </c>
      <c r="F101" s="41">
        <v>705500</v>
      </c>
      <c r="G101" s="41">
        <f t="shared" si="3"/>
        <v>-50500</v>
      </c>
    </row>
    <row r="102" spans="1:7" ht="75">
      <c r="A102" s="38" t="s">
        <v>23</v>
      </c>
      <c r="B102" s="39"/>
      <c r="C102" s="39" t="s">
        <v>24</v>
      </c>
      <c r="D102" s="40" t="str">
        <f t="shared" si="2"/>
        <v>000 1 16 90000 00 0000 140</v>
      </c>
      <c r="E102" s="41">
        <v>5550000</v>
      </c>
      <c r="F102" s="41">
        <v>4439145.37</v>
      </c>
      <c r="G102" s="41">
        <f t="shared" si="3"/>
        <v>1110854.63</v>
      </c>
    </row>
    <row r="103" spans="1:7" ht="112.5">
      <c r="A103" s="38" t="s">
        <v>25</v>
      </c>
      <c r="B103" s="39"/>
      <c r="C103" s="39" t="s">
        <v>26</v>
      </c>
      <c r="D103" s="40" t="str">
        <f t="shared" si="2"/>
        <v>000 1 16 90050 05 0000 140</v>
      </c>
      <c r="E103" s="41">
        <v>5550000</v>
      </c>
      <c r="F103" s="41">
        <v>4439145.37</v>
      </c>
      <c r="G103" s="41">
        <f t="shared" si="3"/>
        <v>1110854.63</v>
      </c>
    </row>
    <row r="104" spans="1:7" ht="37.5">
      <c r="A104" s="38" t="s">
        <v>27</v>
      </c>
      <c r="B104" s="39"/>
      <c r="C104" s="39" t="s">
        <v>28</v>
      </c>
      <c r="D104" s="40" t="str">
        <f t="shared" si="2"/>
        <v>000 1 17 00000 00 0000 000</v>
      </c>
      <c r="E104" s="41">
        <v>5763052</v>
      </c>
      <c r="F104" s="41">
        <v>5901062.82</v>
      </c>
      <c r="G104" s="41">
        <f t="shared" si="3"/>
        <v>-138010.8200000003</v>
      </c>
    </row>
    <row r="105" spans="1:7" ht="18.75">
      <c r="A105" s="38" t="s">
        <v>29</v>
      </c>
      <c r="B105" s="39"/>
      <c r="C105" s="39" t="s">
        <v>30</v>
      </c>
      <c r="D105" s="40" t="str">
        <f t="shared" si="2"/>
        <v>000 1 17 01000 00 0000 180</v>
      </c>
      <c r="E105" s="41"/>
      <c r="F105" s="41">
        <v>71525</v>
      </c>
      <c r="G105" s="41">
        <f t="shared" si="3"/>
        <v>-71525</v>
      </c>
    </row>
    <row r="106" spans="1:7" ht="56.25">
      <c r="A106" s="38" t="s">
        <v>31</v>
      </c>
      <c r="B106" s="39"/>
      <c r="C106" s="39" t="s">
        <v>32</v>
      </c>
      <c r="D106" s="40" t="str">
        <f t="shared" si="2"/>
        <v>000 1 17 01050 05 0000 180</v>
      </c>
      <c r="E106" s="41"/>
      <c r="F106" s="41">
        <v>71525</v>
      </c>
      <c r="G106" s="41">
        <f t="shared" si="3"/>
        <v>-71525</v>
      </c>
    </row>
    <row r="107" spans="1:7" ht="18.75">
      <c r="A107" s="38" t="s">
        <v>33</v>
      </c>
      <c r="B107" s="39"/>
      <c r="C107" s="39" t="s">
        <v>34</v>
      </c>
      <c r="D107" s="40" t="str">
        <f t="shared" si="2"/>
        <v>000 1 17 05000 00 0000 180</v>
      </c>
      <c r="E107" s="41">
        <v>5763052</v>
      </c>
      <c r="F107" s="41">
        <v>5829537.82</v>
      </c>
      <c r="G107" s="41">
        <f t="shared" si="3"/>
        <v>-66485.8200000003</v>
      </c>
    </row>
    <row r="108" spans="1:7" ht="56.25">
      <c r="A108" s="38" t="s">
        <v>35</v>
      </c>
      <c r="B108" s="39"/>
      <c r="C108" s="39" t="s">
        <v>36</v>
      </c>
      <c r="D108" s="40" t="str">
        <f t="shared" si="2"/>
        <v>000 1 17 05050 05 0000 180</v>
      </c>
      <c r="E108" s="41">
        <v>5763052</v>
      </c>
      <c r="F108" s="41">
        <v>5829537.82</v>
      </c>
      <c r="G108" s="41">
        <f t="shared" si="3"/>
        <v>-66485.8200000003</v>
      </c>
    </row>
    <row r="109" spans="1:7" ht="37.5">
      <c r="A109" s="43" t="s">
        <v>37</v>
      </c>
      <c r="B109" s="44"/>
      <c r="C109" s="44" t="s">
        <v>38</v>
      </c>
      <c r="D109" s="46" t="str">
        <f t="shared" si="2"/>
        <v>000 2 00 00000 00 0000 000</v>
      </c>
      <c r="E109" s="45">
        <v>1394249633.49</v>
      </c>
      <c r="F109" s="45">
        <v>1142253456.54</v>
      </c>
      <c r="G109" s="45">
        <f t="shared" si="3"/>
        <v>251996176.95000005</v>
      </c>
    </row>
    <row r="110" spans="1:7" ht="93.75">
      <c r="A110" s="38" t="s">
        <v>39</v>
      </c>
      <c r="B110" s="39"/>
      <c r="C110" s="39" t="s">
        <v>40</v>
      </c>
      <c r="D110" s="40" t="str">
        <f t="shared" si="2"/>
        <v>000 2 02 00000 00 0000 000</v>
      </c>
      <c r="E110" s="41">
        <v>1393036633.49</v>
      </c>
      <c r="F110" s="41">
        <v>1149239766.68</v>
      </c>
      <c r="G110" s="41">
        <f t="shared" si="3"/>
        <v>243796866.80999994</v>
      </c>
    </row>
    <row r="111" spans="1:7" ht="56.25">
      <c r="A111" s="38" t="s">
        <v>41</v>
      </c>
      <c r="B111" s="39"/>
      <c r="C111" s="39" t="s">
        <v>42</v>
      </c>
      <c r="D111" s="40" t="str">
        <f t="shared" si="2"/>
        <v>000 2 02 01000 00 0000 151</v>
      </c>
      <c r="E111" s="41">
        <v>232489000</v>
      </c>
      <c r="F111" s="41">
        <v>232489000</v>
      </c>
      <c r="G111" s="41">
        <f t="shared" si="3"/>
        <v>0</v>
      </c>
    </row>
    <row r="112" spans="1:7" ht="37.5">
      <c r="A112" s="38" t="s">
        <v>43</v>
      </c>
      <c r="B112" s="39"/>
      <c r="C112" s="39" t="s">
        <v>44</v>
      </c>
      <c r="D112" s="40" t="str">
        <f aca="true" t="shared" si="4" ref="D112:D161">IF(LEFT(C112,5)="000 8","X",C112)</f>
        <v>000 2 02 01001 00 0000 151</v>
      </c>
      <c r="E112" s="41">
        <v>165469100</v>
      </c>
      <c r="F112" s="41">
        <v>165469100</v>
      </c>
      <c r="G112" s="41">
        <f t="shared" si="3"/>
        <v>0</v>
      </c>
    </row>
    <row r="113" spans="1:7" ht="75">
      <c r="A113" s="38" t="s">
        <v>45</v>
      </c>
      <c r="B113" s="39"/>
      <c r="C113" s="39" t="s">
        <v>46</v>
      </c>
      <c r="D113" s="40" t="str">
        <f t="shared" si="4"/>
        <v>000 2 02 01001 05 0000 151</v>
      </c>
      <c r="E113" s="41">
        <v>165469100</v>
      </c>
      <c r="F113" s="41">
        <v>165469100</v>
      </c>
      <c r="G113" s="41">
        <f aca="true" t="shared" si="5" ref="G113:G162">E113-F113</f>
        <v>0</v>
      </c>
    </row>
    <row r="114" spans="1:7" ht="93.75">
      <c r="A114" s="38" t="s">
        <v>47</v>
      </c>
      <c r="B114" s="39"/>
      <c r="C114" s="39" t="s">
        <v>48</v>
      </c>
      <c r="D114" s="40" t="str">
        <f t="shared" si="4"/>
        <v>000 2 02 01003 00 0000 151</v>
      </c>
      <c r="E114" s="41">
        <v>67019900</v>
      </c>
      <c r="F114" s="41">
        <v>67019900</v>
      </c>
      <c r="G114" s="41">
        <f t="shared" si="5"/>
        <v>0</v>
      </c>
    </row>
    <row r="115" spans="1:7" ht="112.5">
      <c r="A115" s="38" t="s">
        <v>49</v>
      </c>
      <c r="B115" s="39"/>
      <c r="C115" s="39" t="s">
        <v>50</v>
      </c>
      <c r="D115" s="40" t="str">
        <f t="shared" si="4"/>
        <v>000 2 02 01003 05 0000 151</v>
      </c>
      <c r="E115" s="41">
        <v>67019900</v>
      </c>
      <c r="F115" s="41">
        <v>67019900</v>
      </c>
      <c r="G115" s="41">
        <f t="shared" si="5"/>
        <v>0</v>
      </c>
    </row>
    <row r="116" spans="1:7" ht="93.75">
      <c r="A116" s="38" t="s">
        <v>51</v>
      </c>
      <c r="B116" s="39"/>
      <c r="C116" s="39" t="s">
        <v>52</v>
      </c>
      <c r="D116" s="40" t="str">
        <f t="shared" si="4"/>
        <v>000 2 02 02000 00 0000 151</v>
      </c>
      <c r="E116" s="41">
        <v>273492865.17</v>
      </c>
      <c r="F116" s="41">
        <v>178652859.29</v>
      </c>
      <c r="G116" s="41">
        <f t="shared" si="5"/>
        <v>94840005.88000003</v>
      </c>
    </row>
    <row r="117" spans="1:7" ht="56.25">
      <c r="A117" s="38" t="s">
        <v>53</v>
      </c>
      <c r="B117" s="39"/>
      <c r="C117" s="39" t="s">
        <v>54</v>
      </c>
      <c r="D117" s="40" t="str">
        <f t="shared" si="4"/>
        <v>000 2 02 02008 00 0000 151</v>
      </c>
      <c r="E117" s="41">
        <v>9140040</v>
      </c>
      <c r="F117" s="41">
        <v>9140040</v>
      </c>
      <c r="G117" s="41">
        <f t="shared" si="5"/>
        <v>0</v>
      </c>
    </row>
    <row r="118" spans="1:7" ht="75">
      <c r="A118" s="38" t="s">
        <v>55</v>
      </c>
      <c r="B118" s="39"/>
      <c r="C118" s="39" t="s">
        <v>56</v>
      </c>
      <c r="D118" s="40" t="str">
        <f t="shared" si="4"/>
        <v>000 2 02 02008 05 0000 151</v>
      </c>
      <c r="E118" s="41">
        <v>9140040</v>
      </c>
      <c r="F118" s="41">
        <v>9140040</v>
      </c>
      <c r="G118" s="41">
        <f t="shared" si="5"/>
        <v>0</v>
      </c>
    </row>
    <row r="119" spans="1:7" ht="56.25">
      <c r="A119" s="38" t="s">
        <v>57</v>
      </c>
      <c r="B119" s="39"/>
      <c r="C119" s="39" t="s">
        <v>58</v>
      </c>
      <c r="D119" s="40" t="str">
        <f t="shared" si="4"/>
        <v>000 2 02 02051 00 0000 151</v>
      </c>
      <c r="E119" s="41">
        <v>2176200</v>
      </c>
      <c r="F119" s="41">
        <v>2176200</v>
      </c>
      <c r="G119" s="41">
        <f t="shared" si="5"/>
        <v>0</v>
      </c>
    </row>
    <row r="120" spans="1:7" ht="75">
      <c r="A120" s="38" t="s">
        <v>59</v>
      </c>
      <c r="B120" s="39"/>
      <c r="C120" s="39" t="s">
        <v>60</v>
      </c>
      <c r="D120" s="40" t="str">
        <f t="shared" si="4"/>
        <v>000 2 02 02051 05 0000 151</v>
      </c>
      <c r="E120" s="41">
        <v>2176200</v>
      </c>
      <c r="F120" s="41">
        <v>2176200</v>
      </c>
      <c r="G120" s="41">
        <f t="shared" si="5"/>
        <v>0</v>
      </c>
    </row>
    <row r="121" spans="1:7" ht="168.75">
      <c r="A121" s="38" t="s">
        <v>61</v>
      </c>
      <c r="B121" s="39"/>
      <c r="C121" s="39" t="s">
        <v>62</v>
      </c>
      <c r="D121" s="40" t="str">
        <f t="shared" si="4"/>
        <v>000 2 02 02077 00 0000 151</v>
      </c>
      <c r="E121" s="41">
        <v>120254732.88</v>
      </c>
      <c r="F121" s="41">
        <v>39146194</v>
      </c>
      <c r="G121" s="41">
        <f t="shared" si="5"/>
        <v>81108538.88</v>
      </c>
    </row>
    <row r="122" spans="1:7" ht="112.5">
      <c r="A122" s="38" t="s">
        <v>63</v>
      </c>
      <c r="B122" s="39"/>
      <c r="C122" s="39" t="s">
        <v>64</v>
      </c>
      <c r="D122" s="40" t="str">
        <f t="shared" si="4"/>
        <v>000 2 02 02077 05 0000 151</v>
      </c>
      <c r="E122" s="41">
        <v>120254732.88</v>
      </c>
      <c r="F122" s="41">
        <v>39146194</v>
      </c>
      <c r="G122" s="41">
        <f t="shared" si="5"/>
        <v>81108538.88</v>
      </c>
    </row>
    <row r="123" spans="1:7" ht="56.25">
      <c r="A123" s="38" t="s">
        <v>65</v>
      </c>
      <c r="B123" s="39"/>
      <c r="C123" s="39" t="s">
        <v>66</v>
      </c>
      <c r="D123" s="40" t="str">
        <f t="shared" si="4"/>
        <v>000 2 02 02145 00 0000 151</v>
      </c>
      <c r="E123" s="41">
        <v>12497800</v>
      </c>
      <c r="F123" s="41">
        <v>12497800</v>
      </c>
      <c r="G123" s="41">
        <f t="shared" si="5"/>
        <v>0</v>
      </c>
    </row>
    <row r="124" spans="1:7" ht="75">
      <c r="A124" s="38" t="s">
        <v>67</v>
      </c>
      <c r="B124" s="39"/>
      <c r="C124" s="39" t="s">
        <v>68</v>
      </c>
      <c r="D124" s="40" t="str">
        <f t="shared" si="4"/>
        <v>000 2 02 02145 05 0000 151</v>
      </c>
      <c r="E124" s="41">
        <v>12497800</v>
      </c>
      <c r="F124" s="41">
        <v>12497800</v>
      </c>
      <c r="G124" s="41">
        <f t="shared" si="5"/>
        <v>0</v>
      </c>
    </row>
    <row r="125" spans="1:7" ht="18.75">
      <c r="A125" s="38" t="s">
        <v>69</v>
      </c>
      <c r="B125" s="39"/>
      <c r="C125" s="39" t="s">
        <v>70</v>
      </c>
      <c r="D125" s="40" t="str">
        <f t="shared" si="4"/>
        <v>000 2 02 02999 00 0000 151</v>
      </c>
      <c r="E125" s="41">
        <v>129424092.29</v>
      </c>
      <c r="F125" s="41">
        <v>115692625.29</v>
      </c>
      <c r="G125" s="41">
        <f t="shared" si="5"/>
        <v>13731467</v>
      </c>
    </row>
    <row r="126" spans="1:7" ht="37.5">
      <c r="A126" s="38" t="s">
        <v>71</v>
      </c>
      <c r="B126" s="39"/>
      <c r="C126" s="39" t="s">
        <v>72</v>
      </c>
      <c r="D126" s="40" t="str">
        <f t="shared" si="4"/>
        <v>000 2 02 02999 05 0000 151</v>
      </c>
      <c r="E126" s="41">
        <v>129424092.29</v>
      </c>
      <c r="F126" s="41">
        <v>115692625.29</v>
      </c>
      <c r="G126" s="41">
        <f t="shared" si="5"/>
        <v>13731467</v>
      </c>
    </row>
    <row r="127" spans="1:7" ht="75">
      <c r="A127" s="38" t="s">
        <v>73</v>
      </c>
      <c r="B127" s="39"/>
      <c r="C127" s="39" t="s">
        <v>74</v>
      </c>
      <c r="D127" s="40" t="str">
        <f t="shared" si="4"/>
        <v>000 2 02 03000 00 0000 151</v>
      </c>
      <c r="E127" s="41">
        <v>769563148</v>
      </c>
      <c r="F127" s="41">
        <v>621707439.4</v>
      </c>
      <c r="G127" s="41">
        <f t="shared" si="5"/>
        <v>147855708.60000002</v>
      </c>
    </row>
    <row r="128" spans="1:7" ht="93.75">
      <c r="A128" s="38" t="s">
        <v>75</v>
      </c>
      <c r="B128" s="39"/>
      <c r="C128" s="39" t="s">
        <v>76</v>
      </c>
      <c r="D128" s="40" t="str">
        <f t="shared" si="4"/>
        <v>000 2 02 03001 00 0000 151</v>
      </c>
      <c r="E128" s="41">
        <v>178750800</v>
      </c>
      <c r="F128" s="41">
        <v>105260000</v>
      </c>
      <c r="G128" s="41">
        <f t="shared" si="5"/>
        <v>73490800</v>
      </c>
    </row>
    <row r="129" spans="1:7" ht="112.5">
      <c r="A129" s="38" t="s">
        <v>77</v>
      </c>
      <c r="B129" s="39"/>
      <c r="C129" s="39" t="s">
        <v>78</v>
      </c>
      <c r="D129" s="40" t="str">
        <f t="shared" si="4"/>
        <v>000 2 02 03001 05 0000 151</v>
      </c>
      <c r="E129" s="41">
        <v>178750800</v>
      </c>
      <c r="F129" s="41">
        <v>105260000</v>
      </c>
      <c r="G129" s="41">
        <f t="shared" si="5"/>
        <v>73490800</v>
      </c>
    </row>
    <row r="130" spans="1:7" ht="56.25">
      <c r="A130" s="38" t="s">
        <v>79</v>
      </c>
      <c r="B130" s="39"/>
      <c r="C130" s="39" t="s">
        <v>80</v>
      </c>
      <c r="D130" s="40" t="str">
        <f t="shared" si="4"/>
        <v>000 2 02 03003 00 0000 151</v>
      </c>
      <c r="E130" s="41">
        <v>3710300</v>
      </c>
      <c r="F130" s="41">
        <v>3710300</v>
      </c>
      <c r="G130" s="41">
        <f t="shared" si="5"/>
        <v>0</v>
      </c>
    </row>
    <row r="131" spans="1:7" ht="75">
      <c r="A131" s="38" t="s">
        <v>81</v>
      </c>
      <c r="B131" s="39"/>
      <c r="C131" s="39" t="s">
        <v>82</v>
      </c>
      <c r="D131" s="40" t="str">
        <f t="shared" si="4"/>
        <v>000 2 02 03003 05 0000 151</v>
      </c>
      <c r="E131" s="41">
        <v>3710300</v>
      </c>
      <c r="F131" s="41">
        <v>3710300</v>
      </c>
      <c r="G131" s="41">
        <f t="shared" si="5"/>
        <v>0</v>
      </c>
    </row>
    <row r="132" spans="1:7" ht="112.5">
      <c r="A132" s="38" t="s">
        <v>83</v>
      </c>
      <c r="B132" s="39"/>
      <c r="C132" s="39" t="s">
        <v>84</v>
      </c>
      <c r="D132" s="40" t="str">
        <f t="shared" si="4"/>
        <v>000 2 02 03004 00 0000 151</v>
      </c>
      <c r="E132" s="41">
        <v>4350200</v>
      </c>
      <c r="F132" s="41">
        <v>3616463.4</v>
      </c>
      <c r="G132" s="41">
        <f t="shared" si="5"/>
        <v>733736.6000000001</v>
      </c>
    </row>
    <row r="133" spans="1:7" ht="131.25">
      <c r="A133" s="38" t="s">
        <v>85</v>
      </c>
      <c r="B133" s="39"/>
      <c r="C133" s="39" t="s">
        <v>86</v>
      </c>
      <c r="D133" s="40" t="str">
        <f t="shared" si="4"/>
        <v>000 2 02 03004 05 0000 151</v>
      </c>
      <c r="E133" s="41">
        <v>4350200</v>
      </c>
      <c r="F133" s="41">
        <v>3616463.4</v>
      </c>
      <c r="G133" s="41">
        <f t="shared" si="5"/>
        <v>733736.6000000001</v>
      </c>
    </row>
    <row r="134" spans="1:7" ht="131.25">
      <c r="A134" s="38" t="s">
        <v>87</v>
      </c>
      <c r="B134" s="39"/>
      <c r="C134" s="39" t="s">
        <v>88</v>
      </c>
      <c r="D134" s="40" t="str">
        <f t="shared" si="4"/>
        <v>000 2 02 03007 00 0000 151</v>
      </c>
      <c r="E134" s="41">
        <v>156574</v>
      </c>
      <c r="F134" s="41">
        <v>156574</v>
      </c>
      <c r="G134" s="41">
        <f t="shared" si="5"/>
        <v>0</v>
      </c>
    </row>
    <row r="135" spans="1:7" ht="150">
      <c r="A135" s="38" t="s">
        <v>89</v>
      </c>
      <c r="B135" s="39"/>
      <c r="C135" s="39" t="s">
        <v>90</v>
      </c>
      <c r="D135" s="40" t="str">
        <f t="shared" si="4"/>
        <v>000 2 02 03007 05 0000 151</v>
      </c>
      <c r="E135" s="41">
        <v>156574</v>
      </c>
      <c r="F135" s="41">
        <v>156574</v>
      </c>
      <c r="G135" s="41">
        <f t="shared" si="5"/>
        <v>0</v>
      </c>
    </row>
    <row r="136" spans="1:7" ht="131.25">
      <c r="A136" s="38" t="s">
        <v>91</v>
      </c>
      <c r="B136" s="39"/>
      <c r="C136" s="39" t="s">
        <v>92</v>
      </c>
      <c r="D136" s="40" t="str">
        <f t="shared" si="4"/>
        <v>000 2 02 03013 00 0000 151</v>
      </c>
      <c r="E136" s="41">
        <v>1868000</v>
      </c>
      <c r="F136" s="41">
        <v>1216300</v>
      </c>
      <c r="G136" s="41">
        <f t="shared" si="5"/>
        <v>651700</v>
      </c>
    </row>
    <row r="137" spans="1:7" ht="131.25">
      <c r="A137" s="38" t="s">
        <v>93</v>
      </c>
      <c r="B137" s="39"/>
      <c r="C137" s="39" t="s">
        <v>94</v>
      </c>
      <c r="D137" s="40" t="str">
        <f t="shared" si="4"/>
        <v>000 2 02 03013 05 0000 151</v>
      </c>
      <c r="E137" s="41">
        <v>1868000</v>
      </c>
      <c r="F137" s="41">
        <v>1216300</v>
      </c>
      <c r="G137" s="41">
        <f t="shared" si="5"/>
        <v>651700</v>
      </c>
    </row>
    <row r="138" spans="1:7" ht="112.5">
      <c r="A138" s="38" t="s">
        <v>659</v>
      </c>
      <c r="B138" s="39"/>
      <c r="C138" s="39" t="s">
        <v>660</v>
      </c>
      <c r="D138" s="40" t="str">
        <f t="shared" si="4"/>
        <v>000 2 02 03020 00 0000 151</v>
      </c>
      <c r="E138" s="41">
        <v>280900</v>
      </c>
      <c r="F138" s="41">
        <v>136500</v>
      </c>
      <c r="G138" s="41">
        <f t="shared" si="5"/>
        <v>144400</v>
      </c>
    </row>
    <row r="139" spans="1:7" ht="131.25">
      <c r="A139" s="38" t="s">
        <v>661</v>
      </c>
      <c r="B139" s="39"/>
      <c r="C139" s="39" t="s">
        <v>662</v>
      </c>
      <c r="D139" s="40" t="str">
        <f t="shared" si="4"/>
        <v>000 2 02 03020 05 0000 151</v>
      </c>
      <c r="E139" s="41">
        <v>280900</v>
      </c>
      <c r="F139" s="41">
        <v>136500</v>
      </c>
      <c r="G139" s="41">
        <f t="shared" si="5"/>
        <v>144400</v>
      </c>
    </row>
    <row r="140" spans="1:7" ht="93.75">
      <c r="A140" s="38" t="s">
        <v>663</v>
      </c>
      <c r="B140" s="39"/>
      <c r="C140" s="39" t="s">
        <v>664</v>
      </c>
      <c r="D140" s="40" t="str">
        <f t="shared" si="4"/>
        <v>000 2 02 03021 00 0000 151</v>
      </c>
      <c r="E140" s="41">
        <v>8448700</v>
      </c>
      <c r="F140" s="41">
        <v>7040000</v>
      </c>
      <c r="G140" s="41">
        <f t="shared" si="5"/>
        <v>1408700</v>
      </c>
    </row>
    <row r="141" spans="1:7" ht="93.75">
      <c r="A141" s="38" t="s">
        <v>665</v>
      </c>
      <c r="B141" s="39"/>
      <c r="C141" s="39" t="s">
        <v>666</v>
      </c>
      <c r="D141" s="40" t="str">
        <f t="shared" si="4"/>
        <v>000 2 02 03021 05 0000 151</v>
      </c>
      <c r="E141" s="41">
        <v>8448700</v>
      </c>
      <c r="F141" s="41">
        <v>7040000</v>
      </c>
      <c r="G141" s="41">
        <f t="shared" si="5"/>
        <v>1408700</v>
      </c>
    </row>
    <row r="142" spans="1:7" ht="112.5">
      <c r="A142" s="38" t="s">
        <v>667</v>
      </c>
      <c r="B142" s="39"/>
      <c r="C142" s="39" t="s">
        <v>668</v>
      </c>
      <c r="D142" s="40" t="str">
        <f t="shared" si="4"/>
        <v>000 2 02 03022 00 0000 151</v>
      </c>
      <c r="E142" s="41">
        <v>4481000</v>
      </c>
      <c r="F142" s="41">
        <v>3048500</v>
      </c>
      <c r="G142" s="41">
        <f t="shared" si="5"/>
        <v>1432500</v>
      </c>
    </row>
    <row r="143" spans="1:7" ht="112.5">
      <c r="A143" s="38" t="s">
        <v>669</v>
      </c>
      <c r="B143" s="39"/>
      <c r="C143" s="39" t="s">
        <v>670</v>
      </c>
      <c r="D143" s="40" t="str">
        <f t="shared" si="4"/>
        <v>000 2 02 03022 05 0000 151</v>
      </c>
      <c r="E143" s="41">
        <v>4481000</v>
      </c>
      <c r="F143" s="41">
        <v>3048500</v>
      </c>
      <c r="G143" s="41">
        <f t="shared" si="5"/>
        <v>1432500</v>
      </c>
    </row>
    <row r="144" spans="1:7" ht="93.75">
      <c r="A144" s="38" t="s">
        <v>671</v>
      </c>
      <c r="B144" s="39"/>
      <c r="C144" s="39" t="s">
        <v>672</v>
      </c>
      <c r="D144" s="40" t="str">
        <f t="shared" si="4"/>
        <v>000 2 02 03024 00 0000 151</v>
      </c>
      <c r="E144" s="41">
        <v>253290960</v>
      </c>
      <c r="F144" s="41">
        <v>232887694</v>
      </c>
      <c r="G144" s="41">
        <f t="shared" si="5"/>
        <v>20403266</v>
      </c>
    </row>
    <row r="145" spans="1:7" ht="93.75">
      <c r="A145" s="38" t="s">
        <v>673</v>
      </c>
      <c r="B145" s="39"/>
      <c r="C145" s="39" t="s">
        <v>674</v>
      </c>
      <c r="D145" s="40" t="str">
        <f t="shared" si="4"/>
        <v>000 2 02 03024 05 0000 151</v>
      </c>
      <c r="E145" s="41">
        <v>253290960</v>
      </c>
      <c r="F145" s="41">
        <v>232887694</v>
      </c>
      <c r="G145" s="41">
        <f t="shared" si="5"/>
        <v>20403266</v>
      </c>
    </row>
    <row r="146" spans="1:7" ht="187.5">
      <c r="A146" s="38" t="s">
        <v>675</v>
      </c>
      <c r="B146" s="39"/>
      <c r="C146" s="39" t="s">
        <v>676</v>
      </c>
      <c r="D146" s="40" t="str">
        <f t="shared" si="4"/>
        <v>000 2 02 03026 00 0000 151</v>
      </c>
      <c r="E146" s="41">
        <v>5991450</v>
      </c>
      <c r="F146" s="41">
        <v>1361000</v>
      </c>
      <c r="G146" s="41">
        <f t="shared" si="5"/>
        <v>4630450</v>
      </c>
    </row>
    <row r="147" spans="1:7" ht="187.5">
      <c r="A147" s="38" t="s">
        <v>677</v>
      </c>
      <c r="B147" s="39"/>
      <c r="C147" s="39" t="s">
        <v>678</v>
      </c>
      <c r="D147" s="40" t="str">
        <f t="shared" si="4"/>
        <v>000 2 02 03026 05 0000 151</v>
      </c>
      <c r="E147" s="41">
        <v>5991450</v>
      </c>
      <c r="F147" s="41">
        <v>1361000</v>
      </c>
      <c r="G147" s="41">
        <f t="shared" si="5"/>
        <v>4630450</v>
      </c>
    </row>
    <row r="148" spans="1:7" ht="150">
      <c r="A148" s="38" t="s">
        <v>679</v>
      </c>
      <c r="B148" s="39"/>
      <c r="C148" s="39" t="s">
        <v>680</v>
      </c>
      <c r="D148" s="40" t="str">
        <f t="shared" si="4"/>
        <v>000 2 02 03027 00 0000 151</v>
      </c>
      <c r="E148" s="41">
        <v>16170100</v>
      </c>
      <c r="F148" s="41">
        <v>14174700</v>
      </c>
      <c r="G148" s="41">
        <f t="shared" si="5"/>
        <v>1995400</v>
      </c>
    </row>
    <row r="149" spans="1:7" ht="131.25">
      <c r="A149" s="38" t="s">
        <v>681</v>
      </c>
      <c r="B149" s="39"/>
      <c r="C149" s="39" t="s">
        <v>682</v>
      </c>
      <c r="D149" s="40" t="str">
        <f t="shared" si="4"/>
        <v>000 2 02 03027 05 0000 151</v>
      </c>
      <c r="E149" s="41">
        <v>16170100</v>
      </c>
      <c r="F149" s="41">
        <v>14174700</v>
      </c>
      <c r="G149" s="41">
        <f t="shared" si="5"/>
        <v>1995400</v>
      </c>
    </row>
    <row r="150" spans="1:7" ht="243.75">
      <c r="A150" s="38" t="s">
        <v>683</v>
      </c>
      <c r="B150" s="39"/>
      <c r="C150" s="39" t="s">
        <v>684</v>
      </c>
      <c r="D150" s="40" t="str">
        <f t="shared" si="4"/>
        <v>000 2 02 03029 00 0000 151</v>
      </c>
      <c r="E150" s="41">
        <v>11445000</v>
      </c>
      <c r="F150" s="41">
        <v>7319200</v>
      </c>
      <c r="G150" s="41">
        <f t="shared" si="5"/>
        <v>4125800</v>
      </c>
    </row>
    <row r="151" spans="1:7" ht="225">
      <c r="A151" s="38" t="s">
        <v>685</v>
      </c>
      <c r="B151" s="39"/>
      <c r="C151" s="39" t="s">
        <v>686</v>
      </c>
      <c r="D151" s="40" t="str">
        <f t="shared" si="4"/>
        <v>000 2 02 03029 05 0000 151</v>
      </c>
      <c r="E151" s="41">
        <v>11445000</v>
      </c>
      <c r="F151" s="41">
        <v>7319200</v>
      </c>
      <c r="G151" s="41">
        <f t="shared" si="5"/>
        <v>4125800</v>
      </c>
    </row>
    <row r="152" spans="1:7" ht="206.25">
      <c r="A152" s="38" t="s">
        <v>642</v>
      </c>
      <c r="B152" s="39"/>
      <c r="C152" s="39" t="s">
        <v>687</v>
      </c>
      <c r="D152" s="40" t="str">
        <f t="shared" si="4"/>
        <v>000 2 02 03069 00 0000 151</v>
      </c>
      <c r="E152" s="41">
        <v>8065000</v>
      </c>
      <c r="F152" s="41">
        <v>5812500</v>
      </c>
      <c r="G152" s="41">
        <f t="shared" si="5"/>
        <v>2252500</v>
      </c>
    </row>
    <row r="153" spans="1:7" ht="206.25">
      <c r="A153" s="38" t="s">
        <v>643</v>
      </c>
      <c r="B153" s="39"/>
      <c r="C153" s="39" t="s">
        <v>688</v>
      </c>
      <c r="D153" s="40" t="str">
        <f t="shared" si="4"/>
        <v>000 2 02 03069 05 0000 151</v>
      </c>
      <c r="E153" s="41">
        <v>8065000</v>
      </c>
      <c r="F153" s="41">
        <v>5812500</v>
      </c>
      <c r="G153" s="41">
        <f t="shared" si="5"/>
        <v>2252500</v>
      </c>
    </row>
    <row r="154" spans="1:7" ht="187.5">
      <c r="A154" s="38" t="s">
        <v>644</v>
      </c>
      <c r="B154" s="39"/>
      <c r="C154" s="39" t="s">
        <v>689</v>
      </c>
      <c r="D154" s="40" t="str">
        <f t="shared" si="4"/>
        <v>000 2 02 03070 00 0000 151</v>
      </c>
      <c r="E154" s="41">
        <v>13878664</v>
      </c>
      <c r="F154" s="41">
        <v>11446608</v>
      </c>
      <c r="G154" s="41">
        <f t="shared" si="5"/>
        <v>2432056</v>
      </c>
    </row>
    <row r="155" spans="1:7" ht="206.25">
      <c r="A155" s="38" t="s">
        <v>653</v>
      </c>
      <c r="B155" s="39"/>
      <c r="C155" s="39" t="s">
        <v>690</v>
      </c>
      <c r="D155" s="40" t="str">
        <f t="shared" si="4"/>
        <v>000 2 02 03070 05 0000 151</v>
      </c>
      <c r="E155" s="41">
        <v>13878664</v>
      </c>
      <c r="F155" s="41">
        <v>11446608</v>
      </c>
      <c r="G155" s="41">
        <f t="shared" si="5"/>
        <v>2432056</v>
      </c>
    </row>
    <row r="156" spans="1:7" ht="18.75">
      <c r="A156" s="38" t="s">
        <v>691</v>
      </c>
      <c r="B156" s="39"/>
      <c r="C156" s="39" t="s">
        <v>692</v>
      </c>
      <c r="D156" s="40" t="str">
        <f t="shared" si="4"/>
        <v>000 2 02 03999 00 0000 151</v>
      </c>
      <c r="E156" s="41">
        <v>258675500</v>
      </c>
      <c r="F156" s="41">
        <v>224521100</v>
      </c>
      <c r="G156" s="41">
        <f t="shared" si="5"/>
        <v>34154400</v>
      </c>
    </row>
    <row r="157" spans="1:7" ht="37.5">
      <c r="A157" s="38" t="s">
        <v>693</v>
      </c>
      <c r="B157" s="39"/>
      <c r="C157" s="39" t="s">
        <v>694</v>
      </c>
      <c r="D157" s="40" t="str">
        <f t="shared" si="4"/>
        <v>000 2 02 03999 05 0000 151</v>
      </c>
      <c r="E157" s="41">
        <v>258675500</v>
      </c>
      <c r="F157" s="41">
        <v>224521100</v>
      </c>
      <c r="G157" s="41">
        <f t="shared" si="5"/>
        <v>34154400</v>
      </c>
    </row>
    <row r="158" spans="1:7" ht="37.5">
      <c r="A158" s="38" t="s">
        <v>435</v>
      </c>
      <c r="B158" s="39"/>
      <c r="C158" s="39" t="s">
        <v>695</v>
      </c>
      <c r="D158" s="40" t="str">
        <f t="shared" si="4"/>
        <v>000 2 02 04000 00 0000 151</v>
      </c>
      <c r="E158" s="41">
        <v>117491620.32</v>
      </c>
      <c r="F158" s="41">
        <v>116390467.99</v>
      </c>
      <c r="G158" s="41">
        <f t="shared" si="5"/>
        <v>1101152.3299999982</v>
      </c>
    </row>
    <row r="159" spans="1:7" ht="131.25">
      <c r="A159" s="38" t="s">
        <v>696</v>
      </c>
      <c r="B159" s="39"/>
      <c r="C159" s="39" t="s">
        <v>697</v>
      </c>
      <c r="D159" s="40" t="str">
        <f t="shared" si="4"/>
        <v>000 2 02 04012 00 0000 151</v>
      </c>
      <c r="E159" s="41">
        <v>9701000</v>
      </c>
      <c r="F159" s="41">
        <v>9701000</v>
      </c>
      <c r="G159" s="41">
        <f t="shared" si="5"/>
        <v>0</v>
      </c>
    </row>
    <row r="160" spans="1:7" ht="150">
      <c r="A160" s="38" t="s">
        <v>698</v>
      </c>
      <c r="B160" s="39"/>
      <c r="C160" s="39" t="s">
        <v>699</v>
      </c>
      <c r="D160" s="40" t="str">
        <f t="shared" si="4"/>
        <v>000 2 02 04012 05 0000 151</v>
      </c>
      <c r="E160" s="41">
        <v>9701000</v>
      </c>
      <c r="F160" s="41">
        <v>9701000</v>
      </c>
      <c r="G160" s="41">
        <f t="shared" si="5"/>
        <v>0</v>
      </c>
    </row>
    <row r="161" spans="1:7" ht="150">
      <c r="A161" s="38" t="s">
        <v>700</v>
      </c>
      <c r="B161" s="39"/>
      <c r="C161" s="39" t="s">
        <v>701</v>
      </c>
      <c r="D161" s="40" t="str">
        <f t="shared" si="4"/>
        <v>000 2 02 04014 00 0000 151</v>
      </c>
      <c r="E161" s="41">
        <v>7960477</v>
      </c>
      <c r="F161" s="41">
        <v>6859324.67</v>
      </c>
      <c r="G161" s="41">
        <f t="shared" si="5"/>
        <v>1101152.33</v>
      </c>
    </row>
    <row r="162" spans="1:7" ht="168.75">
      <c r="A162" s="38" t="s">
        <v>702</v>
      </c>
      <c r="B162" s="39"/>
      <c r="C162" s="39" t="s">
        <v>703</v>
      </c>
      <c r="D162" s="40" t="str">
        <f aca="true" t="shared" si="6" ref="D162:D173">IF(LEFT(C162,5)="000 8","X",C162)</f>
        <v>000 2 02 04014 05 0000 151</v>
      </c>
      <c r="E162" s="41">
        <v>7960477</v>
      </c>
      <c r="F162" s="41">
        <v>6859324.67</v>
      </c>
      <c r="G162" s="41">
        <f t="shared" si="5"/>
        <v>1101152.33</v>
      </c>
    </row>
    <row r="163" spans="1:7" ht="150">
      <c r="A163" s="38" t="s">
        <v>704</v>
      </c>
      <c r="B163" s="39"/>
      <c r="C163" s="39" t="s">
        <v>705</v>
      </c>
      <c r="D163" s="40" t="str">
        <f t="shared" si="6"/>
        <v>000 2 02 04025 00 0000 151</v>
      </c>
      <c r="E163" s="41">
        <v>533500</v>
      </c>
      <c r="F163" s="41">
        <v>533500</v>
      </c>
      <c r="G163" s="41">
        <f aca="true" t="shared" si="7" ref="G163:G173">E163-F163</f>
        <v>0</v>
      </c>
    </row>
    <row r="164" spans="1:7" ht="112.5">
      <c r="A164" s="38" t="s">
        <v>706</v>
      </c>
      <c r="B164" s="39"/>
      <c r="C164" s="39" t="s">
        <v>707</v>
      </c>
      <c r="D164" s="40" t="str">
        <f t="shared" si="6"/>
        <v>000 2 02 04025 05 0000 151</v>
      </c>
      <c r="E164" s="41">
        <v>533500</v>
      </c>
      <c r="F164" s="41">
        <v>533500</v>
      </c>
      <c r="G164" s="41">
        <f t="shared" si="7"/>
        <v>0</v>
      </c>
    </row>
    <row r="165" spans="1:7" ht="112.5">
      <c r="A165" s="38" t="s">
        <v>708</v>
      </c>
      <c r="B165" s="39"/>
      <c r="C165" s="39" t="s">
        <v>709</v>
      </c>
      <c r="D165" s="40" t="str">
        <f t="shared" si="6"/>
        <v>000 2 02 04034 00 0000 151</v>
      </c>
      <c r="E165" s="41">
        <v>51420600</v>
      </c>
      <c r="F165" s="41">
        <v>51420600</v>
      </c>
      <c r="G165" s="41">
        <f t="shared" si="7"/>
        <v>0</v>
      </c>
    </row>
    <row r="166" spans="1:7" ht="168.75">
      <c r="A166" s="38" t="s">
        <v>710</v>
      </c>
      <c r="B166" s="39"/>
      <c r="C166" s="39" t="s">
        <v>711</v>
      </c>
      <c r="D166" s="40" t="str">
        <f t="shared" si="6"/>
        <v>000 2 02 04034 00 0001 151</v>
      </c>
      <c r="E166" s="41">
        <v>51420600</v>
      </c>
      <c r="F166" s="41">
        <v>51420600</v>
      </c>
      <c r="G166" s="41">
        <f t="shared" si="7"/>
        <v>0</v>
      </c>
    </row>
    <row r="167" spans="1:7" ht="187.5">
      <c r="A167" s="38" t="s">
        <v>712</v>
      </c>
      <c r="B167" s="39"/>
      <c r="C167" s="39" t="s">
        <v>713</v>
      </c>
      <c r="D167" s="40" t="str">
        <f t="shared" si="6"/>
        <v>000 2 02 04034 05 0001 151</v>
      </c>
      <c r="E167" s="41">
        <v>51420600</v>
      </c>
      <c r="F167" s="41">
        <v>51420600</v>
      </c>
      <c r="G167" s="41">
        <f t="shared" si="7"/>
        <v>0</v>
      </c>
    </row>
    <row r="168" spans="1:7" ht="56.25">
      <c r="A168" s="38" t="s">
        <v>714</v>
      </c>
      <c r="B168" s="39"/>
      <c r="C168" s="39" t="s">
        <v>715</v>
      </c>
      <c r="D168" s="40" t="str">
        <f t="shared" si="6"/>
        <v>000 2 02 04999 00 0000 151</v>
      </c>
      <c r="E168" s="41">
        <v>47876043.32</v>
      </c>
      <c r="F168" s="41">
        <v>47876043.32</v>
      </c>
      <c r="G168" s="41">
        <f t="shared" si="7"/>
        <v>0</v>
      </c>
    </row>
    <row r="169" spans="1:7" ht="75">
      <c r="A169" s="38" t="s">
        <v>716</v>
      </c>
      <c r="B169" s="39"/>
      <c r="C169" s="39" t="s">
        <v>717</v>
      </c>
      <c r="D169" s="40" t="str">
        <f t="shared" si="6"/>
        <v>000 2 02 04999 05 0000 151</v>
      </c>
      <c r="E169" s="41">
        <v>47876043.32</v>
      </c>
      <c r="F169" s="41">
        <v>47876043.32</v>
      </c>
      <c r="G169" s="41">
        <f t="shared" si="7"/>
        <v>0</v>
      </c>
    </row>
    <row r="170" spans="1:7" ht="37.5">
      <c r="A170" s="38" t="s">
        <v>718</v>
      </c>
      <c r="B170" s="39"/>
      <c r="C170" s="39" t="s">
        <v>719</v>
      </c>
      <c r="D170" s="40" t="str">
        <f t="shared" si="6"/>
        <v>000 2 07 00000 00 0000 180</v>
      </c>
      <c r="E170" s="41">
        <v>1213000</v>
      </c>
      <c r="F170" s="41">
        <v>1213000</v>
      </c>
      <c r="G170" s="41">
        <f t="shared" si="7"/>
        <v>0</v>
      </c>
    </row>
    <row r="171" spans="1:7" ht="56.25">
      <c r="A171" s="38" t="s">
        <v>720</v>
      </c>
      <c r="B171" s="39"/>
      <c r="C171" s="39" t="s">
        <v>721</v>
      </c>
      <c r="D171" s="40" t="str">
        <f t="shared" si="6"/>
        <v>000 2 07 05000 05 0000 180</v>
      </c>
      <c r="E171" s="41">
        <v>1213000</v>
      </c>
      <c r="F171" s="41">
        <v>1213000</v>
      </c>
      <c r="G171" s="41">
        <f t="shared" si="7"/>
        <v>0</v>
      </c>
    </row>
    <row r="172" spans="1:7" ht="112.5">
      <c r="A172" s="38" t="s">
        <v>722</v>
      </c>
      <c r="B172" s="39"/>
      <c r="C172" s="39" t="s">
        <v>723</v>
      </c>
      <c r="D172" s="40" t="str">
        <f t="shared" si="6"/>
        <v>000 2 19 00000 00 0000 000</v>
      </c>
      <c r="E172" s="41"/>
      <c r="F172" s="41">
        <v>-8199310.14</v>
      </c>
      <c r="G172" s="41">
        <f t="shared" si="7"/>
        <v>8199310.14</v>
      </c>
    </row>
    <row r="173" spans="1:7" ht="112.5">
      <c r="A173" s="38" t="s">
        <v>724</v>
      </c>
      <c r="B173" s="39"/>
      <c r="C173" s="39" t="s">
        <v>725</v>
      </c>
      <c r="D173" s="40" t="str">
        <f t="shared" si="6"/>
        <v>000 2 19 05000 05 0000 151</v>
      </c>
      <c r="E173" s="41"/>
      <c r="F173" s="41">
        <v>-8199310.14</v>
      </c>
      <c r="G173" s="41">
        <f t="shared" si="7"/>
        <v>8199310.14</v>
      </c>
    </row>
    <row r="174" spans="1:7" ht="12.75">
      <c r="A174" s="34"/>
      <c r="B174" s="35"/>
      <c r="C174" s="35"/>
      <c r="D174" s="33"/>
      <c r="E174" s="36"/>
      <c r="F174" s="37"/>
      <c r="G174" s="37"/>
    </row>
  </sheetData>
  <sheetProtection/>
  <mergeCells count="1">
    <mergeCell ref="A2:G2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8"/>
  <sheetViews>
    <sheetView zoomScale="75" zoomScaleNormal="75" zoomScalePageLayoutView="0" workbookViewId="0" topLeftCell="A1">
      <selection activeCell="G1" sqref="G1"/>
    </sheetView>
  </sheetViews>
  <sheetFormatPr defaultColWidth="9.00390625" defaultRowHeight="12.75"/>
  <cols>
    <col min="1" max="1" width="38.75390625" style="16" customWidth="1"/>
    <col min="2" max="2" width="6.125" style="16" customWidth="1"/>
    <col min="3" max="3" width="15.75390625" style="16" hidden="1" customWidth="1"/>
    <col min="4" max="4" width="32.375" style="16" customWidth="1"/>
    <col min="5" max="5" width="23.125" style="16" customWidth="1"/>
    <col min="6" max="6" width="22.375" style="16" customWidth="1"/>
    <col min="7" max="7" width="21.00390625" style="16" customWidth="1"/>
    <col min="8" max="13" width="16.125" style="16" customWidth="1"/>
    <col min="14" max="16384" width="9.00390625" style="16" customWidth="1"/>
  </cols>
  <sheetData>
    <row r="1" spans="1:7" ht="12.75">
      <c r="A1" s="13"/>
      <c r="G1" s="58" t="s">
        <v>654</v>
      </c>
    </row>
    <row r="2" spans="2:5" ht="14.25">
      <c r="B2" s="31"/>
      <c r="C2" s="31"/>
      <c r="D2" s="31"/>
      <c r="E2" s="56" t="s">
        <v>426</v>
      </c>
    </row>
    <row r="3" spans="2:5" ht="15" thickBot="1">
      <c r="B3" s="31"/>
      <c r="C3" s="31"/>
      <c r="D3" s="31"/>
      <c r="E3" s="56"/>
    </row>
    <row r="4" spans="1:7" ht="27.75" customHeight="1" thickBot="1" thickTop="1">
      <c r="A4" s="47" t="s">
        <v>431</v>
      </c>
      <c r="B4" s="48" t="s">
        <v>427</v>
      </c>
      <c r="C4" s="49" t="s">
        <v>645</v>
      </c>
      <c r="D4" s="49" t="s">
        <v>645</v>
      </c>
      <c r="E4" s="48" t="s">
        <v>646</v>
      </c>
      <c r="F4" s="48" t="s">
        <v>650</v>
      </c>
      <c r="G4" s="50" t="s">
        <v>647</v>
      </c>
    </row>
    <row r="5" spans="1:7" ht="14.25" thickBot="1" thickTop="1">
      <c r="A5" s="51">
        <v>1</v>
      </c>
      <c r="B5" s="52">
        <v>2</v>
      </c>
      <c r="C5" s="52" t="s">
        <v>432</v>
      </c>
      <c r="D5" s="52" t="s">
        <v>436</v>
      </c>
      <c r="E5" s="53">
        <v>4</v>
      </c>
      <c r="F5" s="54">
        <v>5</v>
      </c>
      <c r="G5" s="55">
        <v>6</v>
      </c>
    </row>
    <row r="6" spans="1:7" ht="19.5" thickTop="1">
      <c r="A6" s="43" t="s">
        <v>726</v>
      </c>
      <c r="B6" s="44">
        <v>200</v>
      </c>
      <c r="C6" s="39" t="s">
        <v>727</v>
      </c>
      <c r="D6" s="57" t="s">
        <v>727</v>
      </c>
      <c r="E6" s="45">
        <v>2149075821.71</v>
      </c>
      <c r="F6" s="45">
        <v>1515955511.83</v>
      </c>
      <c r="G6" s="45">
        <f>E6-F6</f>
        <v>633120309.8800001</v>
      </c>
    </row>
    <row r="7" spans="1:7" ht="37.5">
      <c r="A7" s="38" t="s">
        <v>728</v>
      </c>
      <c r="B7" s="39"/>
      <c r="C7" s="39" t="s">
        <v>729</v>
      </c>
      <c r="D7" s="40" t="str">
        <f aca="true" t="shared" si="0" ref="D7:D57">IF(OR(LEFT(C7,5)="000 9",LEFT(C7,5)="000 7"),"X",C7)</f>
        <v>000 0100 0000000 000 000</v>
      </c>
      <c r="E7" s="41">
        <v>154865995.14</v>
      </c>
      <c r="F7" s="41">
        <v>110584838.7</v>
      </c>
      <c r="G7" s="41">
        <f aca="true" t="shared" si="1" ref="G7:G58">E7-F7</f>
        <v>44281156.43999998</v>
      </c>
    </row>
    <row r="8" spans="1:7" ht="18.75">
      <c r="A8" s="38" t="s">
        <v>730</v>
      </c>
      <c r="B8" s="39"/>
      <c r="C8" s="39" t="s">
        <v>731</v>
      </c>
      <c r="D8" s="40" t="str">
        <f t="shared" si="0"/>
        <v>000 0100 0000000 000 200</v>
      </c>
      <c r="E8" s="41">
        <v>145785768.26</v>
      </c>
      <c r="F8" s="41">
        <v>103759689.15</v>
      </c>
      <c r="G8" s="41">
        <f t="shared" si="1"/>
        <v>42026079.109999985</v>
      </c>
    </row>
    <row r="9" spans="1:7" ht="37.5">
      <c r="A9" s="38" t="s">
        <v>732</v>
      </c>
      <c r="B9" s="39"/>
      <c r="C9" s="39" t="s">
        <v>733</v>
      </c>
      <c r="D9" s="40" t="str">
        <f t="shared" si="0"/>
        <v>000 0100 0000000 000 210</v>
      </c>
      <c r="E9" s="41">
        <v>101333817.71</v>
      </c>
      <c r="F9" s="41">
        <v>75173193.71</v>
      </c>
      <c r="G9" s="41">
        <f t="shared" si="1"/>
        <v>26160624</v>
      </c>
    </row>
    <row r="10" spans="1:7" ht="18.75">
      <c r="A10" s="38" t="s">
        <v>734</v>
      </c>
      <c r="B10" s="39"/>
      <c r="C10" s="39" t="s">
        <v>735</v>
      </c>
      <c r="D10" s="40" t="str">
        <f t="shared" si="0"/>
        <v>000 0100 0000000 000 211</v>
      </c>
      <c r="E10" s="41">
        <v>76890835.65</v>
      </c>
      <c r="F10" s="41">
        <v>58374295.97</v>
      </c>
      <c r="G10" s="41">
        <f t="shared" si="1"/>
        <v>18516539.680000007</v>
      </c>
    </row>
    <row r="11" spans="1:7" ht="18.75">
      <c r="A11" s="38" t="s">
        <v>736</v>
      </c>
      <c r="B11" s="39"/>
      <c r="C11" s="39" t="s">
        <v>737</v>
      </c>
      <c r="D11" s="40" t="str">
        <f t="shared" si="0"/>
        <v>000 0100 0000000 000 212</v>
      </c>
      <c r="E11" s="41">
        <v>30644</v>
      </c>
      <c r="F11" s="41">
        <v>11827.71</v>
      </c>
      <c r="G11" s="41">
        <f t="shared" si="1"/>
        <v>18816.29</v>
      </c>
    </row>
    <row r="12" spans="1:7" ht="37.5">
      <c r="A12" s="38" t="s">
        <v>738</v>
      </c>
      <c r="B12" s="39"/>
      <c r="C12" s="39" t="s">
        <v>739</v>
      </c>
      <c r="D12" s="40" t="str">
        <f t="shared" si="0"/>
        <v>000 0100 0000000 000 213</v>
      </c>
      <c r="E12" s="41">
        <v>24412338.06</v>
      </c>
      <c r="F12" s="41">
        <v>16787070.03</v>
      </c>
      <c r="G12" s="41">
        <f t="shared" si="1"/>
        <v>7625268.0299999975</v>
      </c>
    </row>
    <row r="13" spans="1:7" ht="18.75">
      <c r="A13" s="38" t="s">
        <v>740</v>
      </c>
      <c r="B13" s="39"/>
      <c r="C13" s="39" t="s">
        <v>741</v>
      </c>
      <c r="D13" s="40" t="str">
        <f t="shared" si="0"/>
        <v>000 0100 0000000 000 220</v>
      </c>
      <c r="E13" s="41">
        <v>36532913.86</v>
      </c>
      <c r="F13" s="41">
        <v>24881567.98</v>
      </c>
      <c r="G13" s="41">
        <f t="shared" si="1"/>
        <v>11651345.879999999</v>
      </c>
    </row>
    <row r="14" spans="1:7" ht="18.75">
      <c r="A14" s="38" t="s">
        <v>742</v>
      </c>
      <c r="B14" s="39"/>
      <c r="C14" s="39" t="s">
        <v>743</v>
      </c>
      <c r="D14" s="40" t="str">
        <f t="shared" si="0"/>
        <v>000 0100 0000000 000 221</v>
      </c>
      <c r="E14" s="41">
        <v>2168568.35</v>
      </c>
      <c r="F14" s="41">
        <v>1509039.04</v>
      </c>
      <c r="G14" s="41">
        <f t="shared" si="1"/>
        <v>659529.31</v>
      </c>
    </row>
    <row r="15" spans="1:7" ht="18.75">
      <c r="A15" s="38" t="s">
        <v>744</v>
      </c>
      <c r="B15" s="39"/>
      <c r="C15" s="39" t="s">
        <v>745</v>
      </c>
      <c r="D15" s="40" t="str">
        <f t="shared" si="0"/>
        <v>000 0100 0000000 000 222</v>
      </c>
      <c r="E15" s="41">
        <v>153261.8</v>
      </c>
      <c r="F15" s="41">
        <v>23737</v>
      </c>
      <c r="G15" s="41">
        <f t="shared" si="1"/>
        <v>129524.79999999999</v>
      </c>
    </row>
    <row r="16" spans="1:7" ht="18.75">
      <c r="A16" s="38" t="s">
        <v>746</v>
      </c>
      <c r="B16" s="39"/>
      <c r="C16" s="39" t="s">
        <v>747</v>
      </c>
      <c r="D16" s="40" t="str">
        <f t="shared" si="0"/>
        <v>000 0100 0000000 000 223</v>
      </c>
      <c r="E16" s="41">
        <v>4150959.96</v>
      </c>
      <c r="F16" s="41">
        <v>2311617.22</v>
      </c>
      <c r="G16" s="41">
        <f t="shared" si="1"/>
        <v>1839342.7399999998</v>
      </c>
    </row>
    <row r="17" spans="1:7" ht="37.5">
      <c r="A17" s="38" t="s">
        <v>748</v>
      </c>
      <c r="B17" s="39"/>
      <c r="C17" s="39" t="s">
        <v>749</v>
      </c>
      <c r="D17" s="40" t="str">
        <f t="shared" si="0"/>
        <v>000 0100 0000000 000 224</v>
      </c>
      <c r="E17" s="41">
        <v>5269600</v>
      </c>
      <c r="F17" s="41">
        <v>4557600</v>
      </c>
      <c r="G17" s="41">
        <f t="shared" si="1"/>
        <v>712000</v>
      </c>
    </row>
    <row r="18" spans="1:7" ht="37.5">
      <c r="A18" s="38" t="s">
        <v>750</v>
      </c>
      <c r="B18" s="39"/>
      <c r="C18" s="39" t="s">
        <v>751</v>
      </c>
      <c r="D18" s="40" t="str">
        <f t="shared" si="0"/>
        <v>000 0100 0000000 000 225</v>
      </c>
      <c r="E18" s="41">
        <v>12729146.96</v>
      </c>
      <c r="F18" s="41">
        <v>9063413.31</v>
      </c>
      <c r="G18" s="41">
        <f t="shared" si="1"/>
        <v>3665733.6500000004</v>
      </c>
    </row>
    <row r="19" spans="1:7" ht="18.75">
      <c r="A19" s="38" t="s">
        <v>752</v>
      </c>
      <c r="B19" s="39"/>
      <c r="C19" s="39" t="s">
        <v>753</v>
      </c>
      <c r="D19" s="40" t="str">
        <f t="shared" si="0"/>
        <v>000 0100 0000000 000 226</v>
      </c>
      <c r="E19" s="41">
        <v>12061376.79</v>
      </c>
      <c r="F19" s="41">
        <v>7416161.41</v>
      </c>
      <c r="G19" s="41">
        <f t="shared" si="1"/>
        <v>4645215.379999999</v>
      </c>
    </row>
    <row r="20" spans="1:7" ht="18.75">
      <c r="A20" s="38" t="s">
        <v>758</v>
      </c>
      <c r="B20" s="39"/>
      <c r="C20" s="39" t="s">
        <v>759</v>
      </c>
      <c r="D20" s="40" t="str">
        <f t="shared" si="0"/>
        <v>000 0100 0000000 000 290</v>
      </c>
      <c r="E20" s="41">
        <v>7919036.69</v>
      </c>
      <c r="F20" s="41">
        <v>3704927.46</v>
      </c>
      <c r="G20" s="41">
        <f t="shared" si="1"/>
        <v>4214109.23</v>
      </c>
    </row>
    <row r="21" spans="1:7" ht="37.5">
      <c r="A21" s="38" t="s">
        <v>760</v>
      </c>
      <c r="B21" s="39"/>
      <c r="C21" s="39" t="s">
        <v>761</v>
      </c>
      <c r="D21" s="40" t="str">
        <f t="shared" si="0"/>
        <v>000 0100 0000000 000 300</v>
      </c>
      <c r="E21" s="41">
        <v>9080226.88</v>
      </c>
      <c r="F21" s="41">
        <v>6825149.55</v>
      </c>
      <c r="G21" s="41">
        <f t="shared" si="1"/>
        <v>2255077.330000001</v>
      </c>
    </row>
    <row r="22" spans="1:7" ht="37.5">
      <c r="A22" s="38" t="s">
        <v>762</v>
      </c>
      <c r="B22" s="39"/>
      <c r="C22" s="39" t="s">
        <v>763</v>
      </c>
      <c r="D22" s="40" t="str">
        <f t="shared" si="0"/>
        <v>000 0100 0000000 000 310</v>
      </c>
      <c r="E22" s="41">
        <v>3109693.6</v>
      </c>
      <c r="F22" s="41">
        <v>1924745.63</v>
      </c>
      <c r="G22" s="41">
        <f t="shared" si="1"/>
        <v>1184947.9700000002</v>
      </c>
    </row>
    <row r="23" spans="1:7" ht="37.5">
      <c r="A23" s="38" t="s">
        <v>764</v>
      </c>
      <c r="B23" s="39"/>
      <c r="C23" s="39" t="s">
        <v>765</v>
      </c>
      <c r="D23" s="40" t="str">
        <f t="shared" si="0"/>
        <v>000 0100 0000000 000 340</v>
      </c>
      <c r="E23" s="41">
        <v>5970533.28</v>
      </c>
      <c r="F23" s="41">
        <v>4900403.92</v>
      </c>
      <c r="G23" s="41">
        <f t="shared" si="1"/>
        <v>1070129.3600000003</v>
      </c>
    </row>
    <row r="24" spans="1:7" ht="75">
      <c r="A24" s="38" t="s">
        <v>766</v>
      </c>
      <c r="B24" s="39"/>
      <c r="C24" s="39" t="s">
        <v>767</v>
      </c>
      <c r="D24" s="40" t="str">
        <f t="shared" si="0"/>
        <v>000 0102 0000000 000 000</v>
      </c>
      <c r="E24" s="41">
        <v>1505926.6</v>
      </c>
      <c r="F24" s="41">
        <v>1149432.32</v>
      </c>
      <c r="G24" s="41">
        <f t="shared" si="1"/>
        <v>356494.28</v>
      </c>
    </row>
    <row r="25" spans="1:7" ht="18.75">
      <c r="A25" s="38" t="s">
        <v>730</v>
      </c>
      <c r="B25" s="39"/>
      <c r="C25" s="39" t="s">
        <v>768</v>
      </c>
      <c r="D25" s="40" t="str">
        <f t="shared" si="0"/>
        <v>000 0102 0000000 000 200</v>
      </c>
      <c r="E25" s="41">
        <v>1505926.6</v>
      </c>
      <c r="F25" s="41">
        <v>1149432.32</v>
      </c>
      <c r="G25" s="41">
        <f t="shared" si="1"/>
        <v>356494.28</v>
      </c>
    </row>
    <row r="26" spans="1:7" ht="37.5">
      <c r="A26" s="38" t="s">
        <v>732</v>
      </c>
      <c r="B26" s="39"/>
      <c r="C26" s="39" t="s">
        <v>769</v>
      </c>
      <c r="D26" s="40" t="str">
        <f t="shared" si="0"/>
        <v>000 0102 0000000 000 210</v>
      </c>
      <c r="E26" s="41">
        <v>1505926.6</v>
      </c>
      <c r="F26" s="41">
        <v>1149432.32</v>
      </c>
      <c r="G26" s="41">
        <f t="shared" si="1"/>
        <v>356494.28</v>
      </c>
    </row>
    <row r="27" spans="1:7" ht="18.75">
      <c r="A27" s="38" t="s">
        <v>734</v>
      </c>
      <c r="B27" s="39"/>
      <c r="C27" s="39" t="s">
        <v>770</v>
      </c>
      <c r="D27" s="40" t="str">
        <f t="shared" si="0"/>
        <v>000 0102 0000000 000 211</v>
      </c>
      <c r="E27" s="41">
        <v>1156625.65</v>
      </c>
      <c r="F27" s="41">
        <v>964176.31</v>
      </c>
      <c r="G27" s="41">
        <f t="shared" si="1"/>
        <v>192449.33999999985</v>
      </c>
    </row>
    <row r="28" spans="1:7" ht="37.5">
      <c r="A28" s="38" t="s">
        <v>738</v>
      </c>
      <c r="B28" s="39"/>
      <c r="C28" s="39" t="s">
        <v>771</v>
      </c>
      <c r="D28" s="40" t="str">
        <f t="shared" si="0"/>
        <v>000 0102 0000000 000 213</v>
      </c>
      <c r="E28" s="41">
        <v>349300.95</v>
      </c>
      <c r="F28" s="41">
        <v>185256.01</v>
      </c>
      <c r="G28" s="41">
        <f t="shared" si="1"/>
        <v>164044.94</v>
      </c>
    </row>
    <row r="29" spans="1:7" ht="117.75" customHeight="1">
      <c r="A29" s="38" t="s">
        <v>772</v>
      </c>
      <c r="B29" s="39"/>
      <c r="C29" s="39" t="s">
        <v>773</v>
      </c>
      <c r="D29" s="40" t="str">
        <f t="shared" si="0"/>
        <v>000 0103 0000000 000 000</v>
      </c>
      <c r="E29" s="41">
        <v>4196704.43</v>
      </c>
      <c r="F29" s="41">
        <v>2715293.74</v>
      </c>
      <c r="G29" s="41">
        <f t="shared" si="1"/>
        <v>1481410.6899999995</v>
      </c>
    </row>
    <row r="30" spans="1:7" ht="18.75">
      <c r="A30" s="38" t="s">
        <v>730</v>
      </c>
      <c r="B30" s="39"/>
      <c r="C30" s="39" t="s">
        <v>774</v>
      </c>
      <c r="D30" s="40" t="str">
        <f t="shared" si="0"/>
        <v>000 0103 0000000 000 200</v>
      </c>
      <c r="E30" s="41">
        <v>4023286.17</v>
      </c>
      <c r="F30" s="41">
        <v>2595084.74</v>
      </c>
      <c r="G30" s="41">
        <f t="shared" si="1"/>
        <v>1428201.4299999997</v>
      </c>
    </row>
    <row r="31" spans="1:7" ht="37.5">
      <c r="A31" s="38" t="s">
        <v>732</v>
      </c>
      <c r="B31" s="39"/>
      <c r="C31" s="39" t="s">
        <v>775</v>
      </c>
      <c r="D31" s="40" t="str">
        <f t="shared" si="0"/>
        <v>000 0103 0000000 000 210</v>
      </c>
      <c r="E31" s="41">
        <v>2051778.85</v>
      </c>
      <c r="F31" s="41">
        <v>1415018.8</v>
      </c>
      <c r="G31" s="41">
        <f t="shared" si="1"/>
        <v>636760.05</v>
      </c>
    </row>
    <row r="32" spans="1:7" ht="18.75">
      <c r="A32" s="38" t="s">
        <v>734</v>
      </c>
      <c r="B32" s="39"/>
      <c r="C32" s="39" t="s">
        <v>776</v>
      </c>
      <c r="D32" s="40" t="str">
        <f t="shared" si="0"/>
        <v>000 0103 0000000 000 211</v>
      </c>
      <c r="E32" s="41">
        <v>1561056.2</v>
      </c>
      <c r="F32" s="41">
        <v>1105859.69</v>
      </c>
      <c r="G32" s="41">
        <f t="shared" si="1"/>
        <v>455196.51</v>
      </c>
    </row>
    <row r="33" spans="1:7" ht="18.75">
      <c r="A33" s="38" t="s">
        <v>736</v>
      </c>
      <c r="B33" s="39"/>
      <c r="C33" s="39" t="s">
        <v>777</v>
      </c>
      <c r="D33" s="40" t="str">
        <f t="shared" si="0"/>
        <v>000 0103 0000000 000 212</v>
      </c>
      <c r="E33" s="41">
        <v>1600</v>
      </c>
      <c r="F33" s="41"/>
      <c r="G33" s="41">
        <f t="shared" si="1"/>
        <v>1600</v>
      </c>
    </row>
    <row r="34" spans="1:7" ht="37.5">
      <c r="A34" s="38" t="s">
        <v>738</v>
      </c>
      <c r="B34" s="39"/>
      <c r="C34" s="39" t="s">
        <v>778</v>
      </c>
      <c r="D34" s="40" t="str">
        <f t="shared" si="0"/>
        <v>000 0103 0000000 000 213</v>
      </c>
      <c r="E34" s="41">
        <v>489122.65</v>
      </c>
      <c r="F34" s="41">
        <v>309159.11</v>
      </c>
      <c r="G34" s="41">
        <f t="shared" si="1"/>
        <v>179963.54000000004</v>
      </c>
    </row>
    <row r="35" spans="1:7" ht="18.75">
      <c r="A35" s="38" t="s">
        <v>740</v>
      </c>
      <c r="B35" s="39"/>
      <c r="C35" s="39" t="s">
        <v>779</v>
      </c>
      <c r="D35" s="40" t="str">
        <f t="shared" si="0"/>
        <v>000 0103 0000000 000 220</v>
      </c>
      <c r="E35" s="41">
        <v>1495547.32</v>
      </c>
      <c r="F35" s="41">
        <v>843411.94</v>
      </c>
      <c r="G35" s="41">
        <f t="shared" si="1"/>
        <v>652135.3800000001</v>
      </c>
    </row>
    <row r="36" spans="1:7" ht="18.75">
      <c r="A36" s="38" t="s">
        <v>742</v>
      </c>
      <c r="B36" s="39"/>
      <c r="C36" s="39" t="s">
        <v>780</v>
      </c>
      <c r="D36" s="40" t="str">
        <f t="shared" si="0"/>
        <v>000 0103 0000000 000 221</v>
      </c>
      <c r="E36" s="41">
        <v>40384.04</v>
      </c>
      <c r="F36" s="41">
        <v>13300</v>
      </c>
      <c r="G36" s="41">
        <f t="shared" si="1"/>
        <v>27084.04</v>
      </c>
    </row>
    <row r="37" spans="1:7" ht="18.75">
      <c r="A37" s="38" t="s">
        <v>744</v>
      </c>
      <c r="B37" s="39"/>
      <c r="C37" s="39" t="s">
        <v>781</v>
      </c>
      <c r="D37" s="40" t="str">
        <f t="shared" si="0"/>
        <v>000 0103 0000000 000 222</v>
      </c>
      <c r="E37" s="41">
        <v>33049.8</v>
      </c>
      <c r="F37" s="41">
        <v>1320</v>
      </c>
      <c r="G37" s="41">
        <f t="shared" si="1"/>
        <v>31729.800000000003</v>
      </c>
    </row>
    <row r="38" spans="1:7" ht="37.5">
      <c r="A38" s="38" t="s">
        <v>750</v>
      </c>
      <c r="B38" s="39"/>
      <c r="C38" s="39" t="s">
        <v>782</v>
      </c>
      <c r="D38" s="40" t="str">
        <f t="shared" si="0"/>
        <v>000 0103 0000000 000 225</v>
      </c>
      <c r="E38" s="41">
        <v>10211.16</v>
      </c>
      <c r="F38" s="41"/>
      <c r="G38" s="41">
        <f t="shared" si="1"/>
        <v>10211.16</v>
      </c>
    </row>
    <row r="39" spans="1:7" ht="18.75">
      <c r="A39" s="38" t="s">
        <v>752</v>
      </c>
      <c r="B39" s="39"/>
      <c r="C39" s="39" t="s">
        <v>783</v>
      </c>
      <c r="D39" s="40" t="str">
        <f t="shared" si="0"/>
        <v>000 0103 0000000 000 226</v>
      </c>
      <c r="E39" s="41">
        <v>1411902.32</v>
      </c>
      <c r="F39" s="41">
        <v>828791.94</v>
      </c>
      <c r="G39" s="41">
        <f t="shared" si="1"/>
        <v>583110.3800000001</v>
      </c>
    </row>
    <row r="40" spans="1:7" ht="18.75">
      <c r="A40" s="38" t="s">
        <v>758</v>
      </c>
      <c r="B40" s="39"/>
      <c r="C40" s="39" t="s">
        <v>784</v>
      </c>
      <c r="D40" s="40" t="str">
        <f t="shared" si="0"/>
        <v>000 0103 0000000 000 290</v>
      </c>
      <c r="E40" s="41">
        <v>475960</v>
      </c>
      <c r="F40" s="41">
        <v>336654</v>
      </c>
      <c r="G40" s="41">
        <f t="shared" si="1"/>
        <v>139306</v>
      </c>
    </row>
    <row r="41" spans="1:7" ht="37.5">
      <c r="A41" s="38" t="s">
        <v>760</v>
      </c>
      <c r="B41" s="39"/>
      <c r="C41" s="39" t="s">
        <v>785</v>
      </c>
      <c r="D41" s="40" t="str">
        <f t="shared" si="0"/>
        <v>000 0103 0000000 000 300</v>
      </c>
      <c r="E41" s="41">
        <v>173418.26</v>
      </c>
      <c r="F41" s="41">
        <v>120209</v>
      </c>
      <c r="G41" s="41">
        <f t="shared" si="1"/>
        <v>53209.26000000001</v>
      </c>
    </row>
    <row r="42" spans="1:7" ht="37.5">
      <c r="A42" s="38" t="s">
        <v>762</v>
      </c>
      <c r="B42" s="39"/>
      <c r="C42" s="39" t="s">
        <v>786</v>
      </c>
      <c r="D42" s="40" t="str">
        <f t="shared" si="0"/>
        <v>000 0103 0000000 000 310</v>
      </c>
      <c r="E42" s="41">
        <v>95105</v>
      </c>
      <c r="F42" s="41">
        <v>93800</v>
      </c>
      <c r="G42" s="41">
        <f t="shared" si="1"/>
        <v>1305</v>
      </c>
    </row>
    <row r="43" spans="1:7" ht="37.5">
      <c r="A43" s="38" t="s">
        <v>764</v>
      </c>
      <c r="B43" s="39"/>
      <c r="C43" s="39" t="s">
        <v>787</v>
      </c>
      <c r="D43" s="40" t="str">
        <f t="shared" si="0"/>
        <v>000 0103 0000000 000 340</v>
      </c>
      <c r="E43" s="41">
        <v>78313.26</v>
      </c>
      <c r="F43" s="41">
        <v>26409</v>
      </c>
      <c r="G43" s="41">
        <f t="shared" si="1"/>
        <v>51904.259999999995</v>
      </c>
    </row>
    <row r="44" spans="1:7" ht="116.25" customHeight="1">
      <c r="A44" s="38" t="s">
        <v>788</v>
      </c>
      <c r="B44" s="39"/>
      <c r="C44" s="39" t="s">
        <v>789</v>
      </c>
      <c r="D44" s="40" t="str">
        <f t="shared" si="0"/>
        <v>000 0104 0000000 000 000</v>
      </c>
      <c r="E44" s="41">
        <v>49760939.64</v>
      </c>
      <c r="F44" s="41">
        <v>36283275.44</v>
      </c>
      <c r="G44" s="41">
        <f t="shared" si="1"/>
        <v>13477664.200000003</v>
      </c>
    </row>
    <row r="45" spans="1:7" ht="18.75">
      <c r="A45" s="38" t="s">
        <v>730</v>
      </c>
      <c r="B45" s="39"/>
      <c r="C45" s="39" t="s">
        <v>790</v>
      </c>
      <c r="D45" s="40" t="str">
        <f t="shared" si="0"/>
        <v>000 0104 0000000 000 200</v>
      </c>
      <c r="E45" s="41">
        <v>48391437.83</v>
      </c>
      <c r="F45" s="41">
        <v>35279686.22</v>
      </c>
      <c r="G45" s="41">
        <f t="shared" si="1"/>
        <v>13111751.61</v>
      </c>
    </row>
    <row r="46" spans="1:7" ht="37.5">
      <c r="A46" s="38" t="s">
        <v>732</v>
      </c>
      <c r="B46" s="39"/>
      <c r="C46" s="39" t="s">
        <v>791</v>
      </c>
      <c r="D46" s="40" t="str">
        <f t="shared" si="0"/>
        <v>000 0104 0000000 000 210</v>
      </c>
      <c r="E46" s="41">
        <v>44781228.85</v>
      </c>
      <c r="F46" s="41">
        <v>32918601.63</v>
      </c>
      <c r="G46" s="41">
        <f t="shared" si="1"/>
        <v>11862627.220000003</v>
      </c>
    </row>
    <row r="47" spans="1:7" ht="18.75">
      <c r="A47" s="38" t="s">
        <v>734</v>
      </c>
      <c r="B47" s="39"/>
      <c r="C47" s="39" t="s">
        <v>792</v>
      </c>
      <c r="D47" s="40" t="str">
        <f t="shared" si="0"/>
        <v>000 0104 0000000 000 211</v>
      </c>
      <c r="E47" s="41">
        <v>34184052.78</v>
      </c>
      <c r="F47" s="41">
        <v>25653568.85</v>
      </c>
      <c r="G47" s="41">
        <f t="shared" si="1"/>
        <v>8530483.93</v>
      </c>
    </row>
    <row r="48" spans="1:7" ht="18.75">
      <c r="A48" s="38" t="s">
        <v>736</v>
      </c>
      <c r="B48" s="39"/>
      <c r="C48" s="39" t="s">
        <v>793</v>
      </c>
      <c r="D48" s="40" t="str">
        <f t="shared" si="0"/>
        <v>000 0104 0000000 000 212</v>
      </c>
      <c r="E48" s="41">
        <v>12044</v>
      </c>
      <c r="F48" s="41">
        <v>10027.71</v>
      </c>
      <c r="G48" s="41">
        <f t="shared" si="1"/>
        <v>2016.2900000000009</v>
      </c>
    </row>
    <row r="49" spans="1:7" ht="37.5">
      <c r="A49" s="38" t="s">
        <v>738</v>
      </c>
      <c r="B49" s="39"/>
      <c r="C49" s="39" t="s">
        <v>794</v>
      </c>
      <c r="D49" s="40" t="str">
        <f t="shared" si="0"/>
        <v>000 0104 0000000 000 213</v>
      </c>
      <c r="E49" s="41">
        <v>10585132.07</v>
      </c>
      <c r="F49" s="41">
        <v>7255005.07</v>
      </c>
      <c r="G49" s="41">
        <f t="shared" si="1"/>
        <v>3330127</v>
      </c>
    </row>
    <row r="50" spans="1:7" ht="18.75">
      <c r="A50" s="38" t="s">
        <v>740</v>
      </c>
      <c r="B50" s="39"/>
      <c r="C50" s="39" t="s">
        <v>795</v>
      </c>
      <c r="D50" s="40" t="str">
        <f t="shared" si="0"/>
        <v>000 0104 0000000 000 220</v>
      </c>
      <c r="E50" s="41">
        <v>3609908.98</v>
      </c>
      <c r="F50" s="41">
        <v>2360784.59</v>
      </c>
      <c r="G50" s="41">
        <f t="shared" si="1"/>
        <v>1249124.3900000001</v>
      </c>
    </row>
    <row r="51" spans="1:7" ht="18.75">
      <c r="A51" s="38" t="s">
        <v>742</v>
      </c>
      <c r="B51" s="39"/>
      <c r="C51" s="39" t="s">
        <v>796</v>
      </c>
      <c r="D51" s="40" t="str">
        <f t="shared" si="0"/>
        <v>000 0104 0000000 000 221</v>
      </c>
      <c r="E51" s="41">
        <v>1173585.98</v>
      </c>
      <c r="F51" s="41">
        <v>820631.57</v>
      </c>
      <c r="G51" s="41">
        <f t="shared" si="1"/>
        <v>352954.41000000003</v>
      </c>
    </row>
    <row r="52" spans="1:7" ht="18.75">
      <c r="A52" s="38" t="s">
        <v>744</v>
      </c>
      <c r="B52" s="39"/>
      <c r="C52" s="39" t="s">
        <v>797</v>
      </c>
      <c r="D52" s="40" t="str">
        <f t="shared" si="0"/>
        <v>000 0104 0000000 000 222</v>
      </c>
      <c r="E52" s="41">
        <v>104167</v>
      </c>
      <c r="F52" s="41">
        <v>13110.2</v>
      </c>
      <c r="G52" s="41">
        <f t="shared" si="1"/>
        <v>91056.8</v>
      </c>
    </row>
    <row r="53" spans="1:7" ht="37.5">
      <c r="A53" s="38" t="s">
        <v>750</v>
      </c>
      <c r="B53" s="39"/>
      <c r="C53" s="39" t="s">
        <v>798</v>
      </c>
      <c r="D53" s="40" t="str">
        <f t="shared" si="0"/>
        <v>000 0104 0000000 000 225</v>
      </c>
      <c r="E53" s="41">
        <v>130190</v>
      </c>
      <c r="F53" s="41">
        <v>74900</v>
      </c>
      <c r="G53" s="41">
        <f t="shared" si="1"/>
        <v>55290</v>
      </c>
    </row>
    <row r="54" spans="1:7" ht="18.75">
      <c r="A54" s="38" t="s">
        <v>752</v>
      </c>
      <c r="B54" s="39"/>
      <c r="C54" s="39" t="s">
        <v>799</v>
      </c>
      <c r="D54" s="40" t="str">
        <f t="shared" si="0"/>
        <v>000 0104 0000000 000 226</v>
      </c>
      <c r="E54" s="41">
        <v>2201966</v>
      </c>
      <c r="F54" s="41">
        <v>1452142.82</v>
      </c>
      <c r="G54" s="41">
        <f t="shared" si="1"/>
        <v>749823.1799999999</v>
      </c>
    </row>
    <row r="55" spans="1:7" ht="18.75">
      <c r="A55" s="38" t="s">
        <v>758</v>
      </c>
      <c r="B55" s="39"/>
      <c r="C55" s="39" t="s">
        <v>800</v>
      </c>
      <c r="D55" s="40" t="str">
        <f t="shared" si="0"/>
        <v>000 0104 0000000 000 290</v>
      </c>
      <c r="E55" s="41">
        <v>300</v>
      </c>
      <c r="F55" s="41">
        <v>300</v>
      </c>
      <c r="G55" s="41">
        <f t="shared" si="1"/>
        <v>0</v>
      </c>
    </row>
    <row r="56" spans="1:7" ht="37.5">
      <c r="A56" s="38" t="s">
        <v>760</v>
      </c>
      <c r="B56" s="39"/>
      <c r="C56" s="39" t="s">
        <v>801</v>
      </c>
      <c r="D56" s="40" t="str">
        <f t="shared" si="0"/>
        <v>000 0104 0000000 000 300</v>
      </c>
      <c r="E56" s="41">
        <v>1369501.81</v>
      </c>
      <c r="F56" s="41">
        <v>1003589.22</v>
      </c>
      <c r="G56" s="41">
        <f t="shared" si="1"/>
        <v>365912.5900000001</v>
      </c>
    </row>
    <row r="57" spans="1:7" ht="37.5">
      <c r="A57" s="38" t="s">
        <v>762</v>
      </c>
      <c r="B57" s="39"/>
      <c r="C57" s="39" t="s">
        <v>802</v>
      </c>
      <c r="D57" s="40" t="str">
        <f t="shared" si="0"/>
        <v>000 0104 0000000 000 310</v>
      </c>
      <c r="E57" s="41">
        <v>590096</v>
      </c>
      <c r="F57" s="41">
        <v>469696</v>
      </c>
      <c r="G57" s="41">
        <f t="shared" si="1"/>
        <v>120400</v>
      </c>
    </row>
    <row r="58" spans="1:7" ht="37.5">
      <c r="A58" s="38" t="s">
        <v>764</v>
      </c>
      <c r="B58" s="39"/>
      <c r="C58" s="39" t="s">
        <v>803</v>
      </c>
      <c r="D58" s="40" t="str">
        <f aca="true" t="shared" si="2" ref="D58:D100">IF(OR(LEFT(C58,5)="000 9",LEFT(C58,5)="000 7"),"X",C58)</f>
        <v>000 0104 0000000 000 340</v>
      </c>
      <c r="E58" s="41">
        <v>779405.81</v>
      </c>
      <c r="F58" s="41">
        <v>533893.22</v>
      </c>
      <c r="G58" s="41">
        <f t="shared" si="1"/>
        <v>245512.59000000008</v>
      </c>
    </row>
    <row r="59" spans="1:7" ht="18.75">
      <c r="A59" s="38" t="s">
        <v>804</v>
      </c>
      <c r="B59" s="39"/>
      <c r="C59" s="39" t="s">
        <v>805</v>
      </c>
      <c r="D59" s="40" t="str">
        <f t="shared" si="2"/>
        <v>000 0105 0000000 000 000</v>
      </c>
      <c r="E59" s="41">
        <v>156574</v>
      </c>
      <c r="F59" s="41"/>
      <c r="G59" s="41">
        <f aca="true" t="shared" si="3" ref="G59:G100">E59-F59</f>
        <v>156574</v>
      </c>
    </row>
    <row r="60" spans="1:7" ht="18.75">
      <c r="A60" s="38" t="s">
        <v>730</v>
      </c>
      <c r="B60" s="39"/>
      <c r="C60" s="39" t="s">
        <v>806</v>
      </c>
      <c r="D60" s="40" t="str">
        <f t="shared" si="2"/>
        <v>000 0105 0000000 000 200</v>
      </c>
      <c r="E60" s="41">
        <v>126106.42</v>
      </c>
      <c r="F60" s="41"/>
      <c r="G60" s="41">
        <f t="shared" si="3"/>
        <v>126106.42</v>
      </c>
    </row>
    <row r="61" spans="1:7" ht="18.75">
      <c r="A61" s="38" t="s">
        <v>740</v>
      </c>
      <c r="B61" s="39"/>
      <c r="C61" s="39" t="s">
        <v>807</v>
      </c>
      <c r="D61" s="40" t="str">
        <f t="shared" si="2"/>
        <v>000 0105 0000000 000 220</v>
      </c>
      <c r="E61" s="41">
        <v>126106.42</v>
      </c>
      <c r="F61" s="41"/>
      <c r="G61" s="41">
        <f t="shared" si="3"/>
        <v>126106.42</v>
      </c>
    </row>
    <row r="62" spans="1:7" ht="18.75">
      <c r="A62" s="38" t="s">
        <v>742</v>
      </c>
      <c r="B62" s="39"/>
      <c r="C62" s="39" t="s">
        <v>808</v>
      </c>
      <c r="D62" s="40" t="str">
        <f t="shared" si="2"/>
        <v>000 0105 0000000 000 221</v>
      </c>
      <c r="E62" s="41">
        <v>79491.42</v>
      </c>
      <c r="F62" s="41"/>
      <c r="G62" s="41">
        <f t="shared" si="3"/>
        <v>79491.42</v>
      </c>
    </row>
    <row r="63" spans="1:7" ht="18.75">
      <c r="A63" s="38" t="s">
        <v>752</v>
      </c>
      <c r="B63" s="39"/>
      <c r="C63" s="39" t="s">
        <v>809</v>
      </c>
      <c r="D63" s="40" t="str">
        <f t="shared" si="2"/>
        <v>000 0105 0000000 000 226</v>
      </c>
      <c r="E63" s="41">
        <v>46615</v>
      </c>
      <c r="F63" s="41"/>
      <c r="G63" s="41">
        <f t="shared" si="3"/>
        <v>46615</v>
      </c>
    </row>
    <row r="64" spans="1:7" ht="37.5">
      <c r="A64" s="38" t="s">
        <v>760</v>
      </c>
      <c r="B64" s="39"/>
      <c r="C64" s="39" t="s">
        <v>810</v>
      </c>
      <c r="D64" s="40" t="str">
        <f t="shared" si="2"/>
        <v>000 0105 0000000 000 300</v>
      </c>
      <c r="E64" s="41">
        <v>30467.58</v>
      </c>
      <c r="F64" s="41"/>
      <c r="G64" s="41">
        <f t="shared" si="3"/>
        <v>30467.58</v>
      </c>
    </row>
    <row r="65" spans="1:7" ht="37.5">
      <c r="A65" s="38" t="s">
        <v>764</v>
      </c>
      <c r="B65" s="39"/>
      <c r="C65" s="39" t="s">
        <v>811</v>
      </c>
      <c r="D65" s="40" t="str">
        <f t="shared" si="2"/>
        <v>000 0105 0000000 000 340</v>
      </c>
      <c r="E65" s="41">
        <v>30467.58</v>
      </c>
      <c r="F65" s="41"/>
      <c r="G65" s="41">
        <f t="shared" si="3"/>
        <v>30467.58</v>
      </c>
    </row>
    <row r="66" spans="1:7" ht="90.75" customHeight="1">
      <c r="A66" s="38" t="s">
        <v>812</v>
      </c>
      <c r="B66" s="39"/>
      <c r="C66" s="39" t="s">
        <v>813</v>
      </c>
      <c r="D66" s="40" t="str">
        <f t="shared" si="2"/>
        <v>000 0106 0000000 000 000</v>
      </c>
      <c r="E66" s="41">
        <v>10755988</v>
      </c>
      <c r="F66" s="41">
        <v>7755080.72</v>
      </c>
      <c r="G66" s="41">
        <f t="shared" si="3"/>
        <v>3000907.2800000003</v>
      </c>
    </row>
    <row r="67" spans="1:7" ht="18.75">
      <c r="A67" s="38" t="s">
        <v>730</v>
      </c>
      <c r="B67" s="39"/>
      <c r="C67" s="39" t="s">
        <v>814</v>
      </c>
      <c r="D67" s="40" t="str">
        <f t="shared" si="2"/>
        <v>000 0106 0000000 000 200</v>
      </c>
      <c r="E67" s="41">
        <v>10438034.28</v>
      </c>
      <c r="F67" s="41">
        <v>7643269.42</v>
      </c>
      <c r="G67" s="41">
        <f t="shared" si="3"/>
        <v>2794764.8599999994</v>
      </c>
    </row>
    <row r="68" spans="1:7" ht="37.5">
      <c r="A68" s="38" t="s">
        <v>732</v>
      </c>
      <c r="B68" s="39"/>
      <c r="C68" s="39" t="s">
        <v>815</v>
      </c>
      <c r="D68" s="40" t="str">
        <f t="shared" si="2"/>
        <v>000 0106 0000000 000 210</v>
      </c>
      <c r="E68" s="41">
        <v>9815402.24</v>
      </c>
      <c r="F68" s="41">
        <v>7315243.28</v>
      </c>
      <c r="G68" s="41">
        <f t="shared" si="3"/>
        <v>2500158.96</v>
      </c>
    </row>
    <row r="69" spans="1:7" ht="18.75">
      <c r="A69" s="38" t="s">
        <v>734</v>
      </c>
      <c r="B69" s="39"/>
      <c r="C69" s="39" t="s">
        <v>816</v>
      </c>
      <c r="D69" s="40" t="str">
        <f t="shared" si="2"/>
        <v>000 0106 0000000 000 211</v>
      </c>
      <c r="E69" s="41">
        <v>7312521.94</v>
      </c>
      <c r="F69" s="41">
        <v>5575817.64</v>
      </c>
      <c r="G69" s="41">
        <f t="shared" si="3"/>
        <v>1736704.3000000007</v>
      </c>
    </row>
    <row r="70" spans="1:7" ht="18.75">
      <c r="A70" s="38" t="s">
        <v>736</v>
      </c>
      <c r="B70" s="39"/>
      <c r="C70" s="39" t="s">
        <v>817</v>
      </c>
      <c r="D70" s="40" t="str">
        <f t="shared" si="2"/>
        <v>000 0106 0000000 000 212</v>
      </c>
      <c r="E70" s="41">
        <v>2000</v>
      </c>
      <c r="F70" s="41">
        <v>800</v>
      </c>
      <c r="G70" s="41">
        <f t="shared" si="3"/>
        <v>1200</v>
      </c>
    </row>
    <row r="71" spans="1:7" ht="37.5">
      <c r="A71" s="38" t="s">
        <v>738</v>
      </c>
      <c r="B71" s="39"/>
      <c r="C71" s="39" t="s">
        <v>818</v>
      </c>
      <c r="D71" s="40" t="str">
        <f t="shared" si="2"/>
        <v>000 0106 0000000 000 213</v>
      </c>
      <c r="E71" s="41">
        <v>2500880.3</v>
      </c>
      <c r="F71" s="41">
        <v>1738625.64</v>
      </c>
      <c r="G71" s="41">
        <f t="shared" si="3"/>
        <v>762254.6599999999</v>
      </c>
    </row>
    <row r="72" spans="1:7" ht="18.75">
      <c r="A72" s="38" t="s">
        <v>740</v>
      </c>
      <c r="B72" s="39"/>
      <c r="C72" s="39" t="s">
        <v>819</v>
      </c>
      <c r="D72" s="40" t="str">
        <f t="shared" si="2"/>
        <v>000 0106 0000000 000 220</v>
      </c>
      <c r="E72" s="41">
        <v>618132.04</v>
      </c>
      <c r="F72" s="41">
        <v>328026.14</v>
      </c>
      <c r="G72" s="41">
        <f t="shared" si="3"/>
        <v>290105.9</v>
      </c>
    </row>
    <row r="73" spans="1:7" ht="18.75">
      <c r="A73" s="38" t="s">
        <v>742</v>
      </c>
      <c r="B73" s="39"/>
      <c r="C73" s="39" t="s">
        <v>820</v>
      </c>
      <c r="D73" s="40" t="str">
        <f t="shared" si="2"/>
        <v>000 0106 0000000 000 221</v>
      </c>
      <c r="E73" s="41">
        <v>210091.05</v>
      </c>
      <c r="F73" s="41">
        <v>136987.6</v>
      </c>
      <c r="G73" s="41">
        <f t="shared" si="3"/>
        <v>73103.44999999998</v>
      </c>
    </row>
    <row r="74" spans="1:7" ht="18.75">
      <c r="A74" s="38" t="s">
        <v>744</v>
      </c>
      <c r="B74" s="39"/>
      <c r="C74" s="39" t="s">
        <v>821</v>
      </c>
      <c r="D74" s="40" t="str">
        <f t="shared" si="2"/>
        <v>000 0106 0000000 000 222</v>
      </c>
      <c r="E74" s="41">
        <v>10200</v>
      </c>
      <c r="F74" s="41">
        <v>5473.8</v>
      </c>
      <c r="G74" s="41">
        <f t="shared" si="3"/>
        <v>4726.2</v>
      </c>
    </row>
    <row r="75" spans="1:7" ht="37.5">
      <c r="A75" s="38" t="s">
        <v>750</v>
      </c>
      <c r="B75" s="39"/>
      <c r="C75" s="39" t="s">
        <v>822</v>
      </c>
      <c r="D75" s="40" t="str">
        <f t="shared" si="2"/>
        <v>000 0106 0000000 000 225</v>
      </c>
      <c r="E75" s="41">
        <v>115310</v>
      </c>
      <c r="F75" s="41">
        <v>33255</v>
      </c>
      <c r="G75" s="41">
        <f t="shared" si="3"/>
        <v>82055</v>
      </c>
    </row>
    <row r="76" spans="1:7" ht="18.75">
      <c r="A76" s="38" t="s">
        <v>752</v>
      </c>
      <c r="B76" s="39"/>
      <c r="C76" s="39" t="s">
        <v>823</v>
      </c>
      <c r="D76" s="40" t="str">
        <f t="shared" si="2"/>
        <v>000 0106 0000000 000 226</v>
      </c>
      <c r="E76" s="41">
        <v>282530.99</v>
      </c>
      <c r="F76" s="41">
        <v>152309.74</v>
      </c>
      <c r="G76" s="41">
        <f t="shared" si="3"/>
        <v>130221.25</v>
      </c>
    </row>
    <row r="77" spans="1:7" ht="18.75">
      <c r="A77" s="38" t="s">
        <v>758</v>
      </c>
      <c r="B77" s="39"/>
      <c r="C77" s="39" t="s">
        <v>824</v>
      </c>
      <c r="D77" s="40" t="str">
        <f t="shared" si="2"/>
        <v>000 0106 0000000 000 290</v>
      </c>
      <c r="E77" s="41">
        <v>4500</v>
      </c>
      <c r="F77" s="41"/>
      <c r="G77" s="41">
        <f t="shared" si="3"/>
        <v>4500</v>
      </c>
    </row>
    <row r="78" spans="1:7" ht="37.5">
      <c r="A78" s="38" t="s">
        <v>760</v>
      </c>
      <c r="B78" s="39"/>
      <c r="C78" s="39" t="s">
        <v>825</v>
      </c>
      <c r="D78" s="40" t="str">
        <f t="shared" si="2"/>
        <v>000 0106 0000000 000 300</v>
      </c>
      <c r="E78" s="41">
        <v>317953.72</v>
      </c>
      <c r="F78" s="41">
        <v>111811.3</v>
      </c>
      <c r="G78" s="41">
        <f t="shared" si="3"/>
        <v>206142.41999999998</v>
      </c>
    </row>
    <row r="79" spans="1:7" ht="37.5">
      <c r="A79" s="38" t="s">
        <v>762</v>
      </c>
      <c r="B79" s="39"/>
      <c r="C79" s="39" t="s">
        <v>826</v>
      </c>
      <c r="D79" s="40" t="str">
        <f t="shared" si="2"/>
        <v>000 0106 0000000 000 310</v>
      </c>
      <c r="E79" s="41">
        <v>105352.6</v>
      </c>
      <c r="F79" s="41">
        <v>12880</v>
      </c>
      <c r="G79" s="41">
        <f t="shared" si="3"/>
        <v>92472.6</v>
      </c>
    </row>
    <row r="80" spans="1:7" ht="37.5">
      <c r="A80" s="38" t="s">
        <v>764</v>
      </c>
      <c r="B80" s="39"/>
      <c r="C80" s="39" t="s">
        <v>827</v>
      </c>
      <c r="D80" s="40" t="str">
        <f t="shared" si="2"/>
        <v>000 0106 0000000 000 340</v>
      </c>
      <c r="E80" s="41">
        <v>212601.12</v>
      </c>
      <c r="F80" s="41">
        <v>98931.3</v>
      </c>
      <c r="G80" s="41">
        <f t="shared" si="3"/>
        <v>113669.81999999999</v>
      </c>
    </row>
    <row r="81" spans="1:7" ht="18.75">
      <c r="A81" s="38" t="s">
        <v>828</v>
      </c>
      <c r="B81" s="39"/>
      <c r="C81" s="39" t="s">
        <v>829</v>
      </c>
      <c r="D81" s="40" t="str">
        <f t="shared" si="2"/>
        <v>000 0111 0000000 000 000</v>
      </c>
      <c r="E81" s="41">
        <v>3813977.86</v>
      </c>
      <c r="F81" s="41"/>
      <c r="G81" s="41">
        <f t="shared" si="3"/>
        <v>3813977.86</v>
      </c>
    </row>
    <row r="82" spans="1:7" ht="18.75">
      <c r="A82" s="38" t="s">
        <v>730</v>
      </c>
      <c r="B82" s="39"/>
      <c r="C82" s="39" t="s">
        <v>830</v>
      </c>
      <c r="D82" s="40" t="str">
        <f t="shared" si="2"/>
        <v>000 0111 0000000 000 200</v>
      </c>
      <c r="E82" s="41">
        <v>3813977.86</v>
      </c>
      <c r="F82" s="41"/>
      <c r="G82" s="41">
        <f t="shared" si="3"/>
        <v>3813977.86</v>
      </c>
    </row>
    <row r="83" spans="1:7" ht="18.75">
      <c r="A83" s="38" t="s">
        <v>758</v>
      </c>
      <c r="B83" s="39"/>
      <c r="C83" s="39" t="s">
        <v>831</v>
      </c>
      <c r="D83" s="40" t="str">
        <f t="shared" si="2"/>
        <v>000 0111 0000000 000 290</v>
      </c>
      <c r="E83" s="41">
        <v>3813977.86</v>
      </c>
      <c r="F83" s="41"/>
      <c r="G83" s="41">
        <f t="shared" si="3"/>
        <v>3813977.86</v>
      </c>
    </row>
    <row r="84" spans="1:7" ht="36.75" customHeight="1">
      <c r="A84" s="38" t="s">
        <v>832</v>
      </c>
      <c r="B84" s="39"/>
      <c r="C84" s="39" t="s">
        <v>833</v>
      </c>
      <c r="D84" s="40" t="str">
        <f t="shared" si="2"/>
        <v>000 0113 0000000 000 000</v>
      </c>
      <c r="E84" s="41">
        <v>84675884.61</v>
      </c>
      <c r="F84" s="41">
        <v>62681756.48</v>
      </c>
      <c r="G84" s="41">
        <f t="shared" si="3"/>
        <v>21994128.130000003</v>
      </c>
    </row>
    <row r="85" spans="1:7" ht="18.75">
      <c r="A85" s="38" t="s">
        <v>730</v>
      </c>
      <c r="B85" s="39"/>
      <c r="C85" s="39" t="s">
        <v>834</v>
      </c>
      <c r="D85" s="40" t="str">
        <f t="shared" si="2"/>
        <v>000 0113 0000000 000 200</v>
      </c>
      <c r="E85" s="41">
        <v>77486999.1</v>
      </c>
      <c r="F85" s="41">
        <v>57092216.45</v>
      </c>
      <c r="G85" s="41">
        <f t="shared" si="3"/>
        <v>20394782.64999999</v>
      </c>
    </row>
    <row r="86" spans="1:7" ht="37.5">
      <c r="A86" s="38" t="s">
        <v>732</v>
      </c>
      <c r="B86" s="39"/>
      <c r="C86" s="39" t="s">
        <v>835</v>
      </c>
      <c r="D86" s="40" t="str">
        <f t="shared" si="2"/>
        <v>000 0113 0000000 000 210</v>
      </c>
      <c r="E86" s="41">
        <v>43179481.17</v>
      </c>
      <c r="F86" s="41">
        <v>32374897.68</v>
      </c>
      <c r="G86" s="41">
        <f t="shared" si="3"/>
        <v>10804583.490000002</v>
      </c>
    </row>
    <row r="87" spans="1:7" ht="18.75">
      <c r="A87" s="38" t="s">
        <v>734</v>
      </c>
      <c r="B87" s="39"/>
      <c r="C87" s="39" t="s">
        <v>836</v>
      </c>
      <c r="D87" s="40" t="str">
        <f t="shared" si="2"/>
        <v>000 0113 0000000 000 211</v>
      </c>
      <c r="E87" s="41">
        <v>32676579.08</v>
      </c>
      <c r="F87" s="41">
        <v>25074873.48</v>
      </c>
      <c r="G87" s="41">
        <f t="shared" si="3"/>
        <v>7601705.599999998</v>
      </c>
    </row>
    <row r="88" spans="1:7" ht="18.75">
      <c r="A88" s="38" t="s">
        <v>736</v>
      </c>
      <c r="B88" s="39"/>
      <c r="C88" s="39" t="s">
        <v>837</v>
      </c>
      <c r="D88" s="40" t="str">
        <f t="shared" si="2"/>
        <v>000 0113 0000000 000 212</v>
      </c>
      <c r="E88" s="41">
        <v>15000</v>
      </c>
      <c r="F88" s="41">
        <v>1000</v>
      </c>
      <c r="G88" s="41">
        <f t="shared" si="3"/>
        <v>14000</v>
      </c>
    </row>
    <row r="89" spans="1:7" ht="37.5">
      <c r="A89" s="38" t="s">
        <v>738</v>
      </c>
      <c r="B89" s="39"/>
      <c r="C89" s="39" t="s">
        <v>838</v>
      </c>
      <c r="D89" s="40" t="str">
        <f t="shared" si="2"/>
        <v>000 0113 0000000 000 213</v>
      </c>
      <c r="E89" s="41">
        <v>10487902.09</v>
      </c>
      <c r="F89" s="41">
        <v>7299024.2</v>
      </c>
      <c r="G89" s="41">
        <f t="shared" si="3"/>
        <v>3188877.8899999997</v>
      </c>
    </row>
    <row r="90" spans="1:7" ht="18.75">
      <c r="A90" s="38" t="s">
        <v>740</v>
      </c>
      <c r="B90" s="39"/>
      <c r="C90" s="39" t="s">
        <v>839</v>
      </c>
      <c r="D90" s="40" t="str">
        <f t="shared" si="2"/>
        <v>000 0113 0000000 000 220</v>
      </c>
      <c r="E90" s="41">
        <v>30683219.1</v>
      </c>
      <c r="F90" s="41">
        <v>21349345.31</v>
      </c>
      <c r="G90" s="41">
        <f t="shared" si="3"/>
        <v>9333873.790000003</v>
      </c>
    </row>
    <row r="91" spans="1:7" ht="18.75">
      <c r="A91" s="38" t="s">
        <v>742</v>
      </c>
      <c r="B91" s="39"/>
      <c r="C91" s="39" t="s">
        <v>840</v>
      </c>
      <c r="D91" s="40" t="str">
        <f t="shared" si="2"/>
        <v>000 0113 0000000 000 221</v>
      </c>
      <c r="E91" s="41">
        <v>665015.86</v>
      </c>
      <c r="F91" s="41">
        <v>538119.87</v>
      </c>
      <c r="G91" s="41">
        <f t="shared" si="3"/>
        <v>126895.98999999999</v>
      </c>
    </row>
    <row r="92" spans="1:7" ht="18.75">
      <c r="A92" s="38" t="s">
        <v>744</v>
      </c>
      <c r="B92" s="39"/>
      <c r="C92" s="39" t="s">
        <v>841</v>
      </c>
      <c r="D92" s="40" t="str">
        <f t="shared" si="2"/>
        <v>000 0113 0000000 000 222</v>
      </c>
      <c r="E92" s="41">
        <v>5845</v>
      </c>
      <c r="F92" s="41">
        <v>3833</v>
      </c>
      <c r="G92" s="41">
        <f t="shared" si="3"/>
        <v>2012</v>
      </c>
    </row>
    <row r="93" spans="1:7" ht="18.75">
      <c r="A93" s="38" t="s">
        <v>746</v>
      </c>
      <c r="B93" s="39"/>
      <c r="C93" s="39" t="s">
        <v>842</v>
      </c>
      <c r="D93" s="40" t="str">
        <f t="shared" si="2"/>
        <v>000 0113 0000000 000 223</v>
      </c>
      <c r="E93" s="41">
        <v>4150959.96</v>
      </c>
      <c r="F93" s="41">
        <v>2311617.22</v>
      </c>
      <c r="G93" s="41">
        <f t="shared" si="3"/>
        <v>1839342.7399999998</v>
      </c>
    </row>
    <row r="94" spans="1:7" ht="37.5">
      <c r="A94" s="38" t="s">
        <v>748</v>
      </c>
      <c r="B94" s="39"/>
      <c r="C94" s="39" t="s">
        <v>843</v>
      </c>
      <c r="D94" s="40" t="str">
        <f t="shared" si="2"/>
        <v>000 0113 0000000 000 224</v>
      </c>
      <c r="E94" s="41">
        <v>5269600</v>
      </c>
      <c r="F94" s="41">
        <v>4557600</v>
      </c>
      <c r="G94" s="41">
        <f t="shared" si="3"/>
        <v>712000</v>
      </c>
    </row>
    <row r="95" spans="1:7" ht="37.5">
      <c r="A95" s="38" t="s">
        <v>750</v>
      </c>
      <c r="B95" s="39"/>
      <c r="C95" s="39" t="s">
        <v>844</v>
      </c>
      <c r="D95" s="40" t="str">
        <f t="shared" si="2"/>
        <v>000 0113 0000000 000 225</v>
      </c>
      <c r="E95" s="41">
        <v>12473435.8</v>
      </c>
      <c r="F95" s="41">
        <v>8955258.31</v>
      </c>
      <c r="G95" s="41">
        <f t="shared" si="3"/>
        <v>3518177.49</v>
      </c>
    </row>
    <row r="96" spans="1:7" ht="18.75">
      <c r="A96" s="38" t="s">
        <v>752</v>
      </c>
      <c r="B96" s="39"/>
      <c r="C96" s="39" t="s">
        <v>845</v>
      </c>
      <c r="D96" s="40" t="str">
        <f t="shared" si="2"/>
        <v>000 0113 0000000 000 226</v>
      </c>
      <c r="E96" s="41">
        <v>8118362.48</v>
      </c>
      <c r="F96" s="41">
        <v>4982916.91</v>
      </c>
      <c r="G96" s="41">
        <f t="shared" si="3"/>
        <v>3135445.5700000003</v>
      </c>
    </row>
    <row r="97" spans="1:7" ht="18.75">
      <c r="A97" s="38" t="s">
        <v>758</v>
      </c>
      <c r="B97" s="39"/>
      <c r="C97" s="39" t="s">
        <v>846</v>
      </c>
      <c r="D97" s="40" t="str">
        <f t="shared" si="2"/>
        <v>000 0113 0000000 000 290</v>
      </c>
      <c r="E97" s="41">
        <v>3624298.83</v>
      </c>
      <c r="F97" s="41">
        <v>3367973.46</v>
      </c>
      <c r="G97" s="41">
        <f t="shared" si="3"/>
        <v>256325.3700000001</v>
      </c>
    </row>
    <row r="98" spans="1:7" ht="37.5">
      <c r="A98" s="38" t="s">
        <v>760</v>
      </c>
      <c r="B98" s="39"/>
      <c r="C98" s="39" t="s">
        <v>847</v>
      </c>
      <c r="D98" s="40" t="str">
        <f t="shared" si="2"/>
        <v>000 0113 0000000 000 300</v>
      </c>
      <c r="E98" s="41">
        <v>7188885.51</v>
      </c>
      <c r="F98" s="41">
        <v>5589540.03</v>
      </c>
      <c r="G98" s="41">
        <f t="shared" si="3"/>
        <v>1599345.4799999995</v>
      </c>
    </row>
    <row r="99" spans="1:7" ht="37.5">
      <c r="A99" s="38" t="s">
        <v>762</v>
      </c>
      <c r="B99" s="39"/>
      <c r="C99" s="39" t="s">
        <v>848</v>
      </c>
      <c r="D99" s="40" t="str">
        <f t="shared" si="2"/>
        <v>000 0113 0000000 000 310</v>
      </c>
      <c r="E99" s="41">
        <v>2319140</v>
      </c>
      <c r="F99" s="41">
        <v>1348369.63</v>
      </c>
      <c r="G99" s="41">
        <f t="shared" si="3"/>
        <v>970770.3700000001</v>
      </c>
    </row>
    <row r="100" spans="1:7" ht="37.5">
      <c r="A100" s="38" t="s">
        <v>764</v>
      </c>
      <c r="B100" s="39"/>
      <c r="C100" s="39" t="s">
        <v>849</v>
      </c>
      <c r="D100" s="40" t="str">
        <f t="shared" si="2"/>
        <v>000 0113 0000000 000 340</v>
      </c>
      <c r="E100" s="41">
        <v>4869745.51</v>
      </c>
      <c r="F100" s="41">
        <v>4241170.4</v>
      </c>
      <c r="G100" s="41">
        <f t="shared" si="3"/>
        <v>628575.1099999994</v>
      </c>
    </row>
    <row r="101" spans="1:7" ht="56.25">
      <c r="A101" s="43" t="s">
        <v>850</v>
      </c>
      <c r="B101" s="44"/>
      <c r="C101" s="44" t="s">
        <v>851</v>
      </c>
      <c r="D101" s="46" t="str">
        <f aca="true" t="shared" si="4" ref="D101:D142">IF(OR(LEFT(C101,5)="000 9",LEFT(C101,5)="000 7"),"X",C101)</f>
        <v>000 0300 0000000 000 000</v>
      </c>
      <c r="E101" s="45">
        <v>5038180</v>
      </c>
      <c r="F101" s="45">
        <v>3551993.82</v>
      </c>
      <c r="G101" s="45">
        <f aca="true" t="shared" si="5" ref="G101:G142">E101-F101</f>
        <v>1486186.1800000002</v>
      </c>
    </row>
    <row r="102" spans="1:7" ht="18.75">
      <c r="A102" s="38" t="s">
        <v>730</v>
      </c>
      <c r="B102" s="39"/>
      <c r="C102" s="39" t="s">
        <v>852</v>
      </c>
      <c r="D102" s="40" t="str">
        <f t="shared" si="4"/>
        <v>000 0300 0000000 000 200</v>
      </c>
      <c r="E102" s="41">
        <v>4912065</v>
      </c>
      <c r="F102" s="41">
        <v>3426078.82</v>
      </c>
      <c r="G102" s="41">
        <f t="shared" si="5"/>
        <v>1485986.1800000002</v>
      </c>
    </row>
    <row r="103" spans="1:7" ht="37.5">
      <c r="A103" s="38" t="s">
        <v>732</v>
      </c>
      <c r="B103" s="39"/>
      <c r="C103" s="39" t="s">
        <v>853</v>
      </c>
      <c r="D103" s="40" t="str">
        <f t="shared" si="4"/>
        <v>000 0300 0000000 000 210</v>
      </c>
      <c r="E103" s="41">
        <v>2982580</v>
      </c>
      <c r="F103" s="41">
        <v>2262617.76</v>
      </c>
      <c r="G103" s="41">
        <f t="shared" si="5"/>
        <v>719962.2400000002</v>
      </c>
    </row>
    <row r="104" spans="1:7" ht="18.75">
      <c r="A104" s="38" t="s">
        <v>734</v>
      </c>
      <c r="B104" s="39"/>
      <c r="C104" s="39" t="s">
        <v>854</v>
      </c>
      <c r="D104" s="40" t="str">
        <f t="shared" si="4"/>
        <v>000 0300 0000000 000 211</v>
      </c>
      <c r="E104" s="41">
        <v>2222490</v>
      </c>
      <c r="F104" s="41">
        <v>1755582.35</v>
      </c>
      <c r="G104" s="41">
        <f t="shared" si="5"/>
        <v>466907.6499999999</v>
      </c>
    </row>
    <row r="105" spans="1:7" ht="37.5">
      <c r="A105" s="38" t="s">
        <v>738</v>
      </c>
      <c r="B105" s="39"/>
      <c r="C105" s="39" t="s">
        <v>855</v>
      </c>
      <c r="D105" s="40" t="str">
        <f t="shared" si="4"/>
        <v>000 0300 0000000 000 213</v>
      </c>
      <c r="E105" s="41">
        <v>760090</v>
      </c>
      <c r="F105" s="41">
        <v>507035.41</v>
      </c>
      <c r="G105" s="41">
        <f t="shared" si="5"/>
        <v>253054.59000000003</v>
      </c>
    </row>
    <row r="106" spans="1:7" ht="18.75">
      <c r="A106" s="38" t="s">
        <v>740</v>
      </c>
      <c r="B106" s="39"/>
      <c r="C106" s="39" t="s">
        <v>856</v>
      </c>
      <c r="D106" s="40" t="str">
        <f t="shared" si="4"/>
        <v>000 0300 0000000 000 220</v>
      </c>
      <c r="E106" s="41">
        <v>1869485</v>
      </c>
      <c r="F106" s="41">
        <v>1103461.06</v>
      </c>
      <c r="G106" s="41">
        <f t="shared" si="5"/>
        <v>766023.94</v>
      </c>
    </row>
    <row r="107" spans="1:7" ht="18.75">
      <c r="A107" s="38" t="s">
        <v>742</v>
      </c>
      <c r="B107" s="39"/>
      <c r="C107" s="39" t="s">
        <v>857</v>
      </c>
      <c r="D107" s="40" t="str">
        <f t="shared" si="4"/>
        <v>000 0300 0000000 000 221</v>
      </c>
      <c r="E107" s="41">
        <v>54187.76</v>
      </c>
      <c r="F107" s="41">
        <v>31480.01</v>
      </c>
      <c r="G107" s="41">
        <f t="shared" si="5"/>
        <v>22707.750000000004</v>
      </c>
    </row>
    <row r="108" spans="1:7" ht="18.75">
      <c r="A108" s="38" t="s">
        <v>744</v>
      </c>
      <c r="B108" s="39"/>
      <c r="C108" s="39" t="s">
        <v>858</v>
      </c>
      <c r="D108" s="40" t="str">
        <f t="shared" si="4"/>
        <v>000 0300 0000000 000 222</v>
      </c>
      <c r="E108" s="41">
        <v>10344</v>
      </c>
      <c r="F108" s="41">
        <v>10344</v>
      </c>
      <c r="G108" s="41">
        <f t="shared" si="5"/>
        <v>0</v>
      </c>
    </row>
    <row r="109" spans="1:7" ht="18.75">
      <c r="A109" s="38" t="s">
        <v>746</v>
      </c>
      <c r="B109" s="39"/>
      <c r="C109" s="39" t="s">
        <v>859</v>
      </c>
      <c r="D109" s="40" t="str">
        <f t="shared" si="4"/>
        <v>000 0300 0000000 000 223</v>
      </c>
      <c r="E109" s="41">
        <v>106469.46</v>
      </c>
      <c r="F109" s="41">
        <v>59782.46</v>
      </c>
      <c r="G109" s="41">
        <f t="shared" si="5"/>
        <v>46687.00000000001</v>
      </c>
    </row>
    <row r="110" spans="1:7" ht="37.5">
      <c r="A110" s="38" t="s">
        <v>750</v>
      </c>
      <c r="B110" s="39"/>
      <c r="C110" s="39" t="s">
        <v>860</v>
      </c>
      <c r="D110" s="40" t="str">
        <f t="shared" si="4"/>
        <v>000 0300 0000000 000 225</v>
      </c>
      <c r="E110" s="41">
        <v>394070.02</v>
      </c>
      <c r="F110" s="41">
        <v>69488.57</v>
      </c>
      <c r="G110" s="41">
        <f t="shared" si="5"/>
        <v>324581.45</v>
      </c>
    </row>
    <row r="111" spans="1:7" ht="18.75">
      <c r="A111" s="38" t="s">
        <v>752</v>
      </c>
      <c r="B111" s="39"/>
      <c r="C111" s="39" t="s">
        <v>861</v>
      </c>
      <c r="D111" s="40" t="str">
        <f t="shared" si="4"/>
        <v>000 0300 0000000 000 226</v>
      </c>
      <c r="E111" s="41">
        <v>1304413.76</v>
      </c>
      <c r="F111" s="41">
        <v>932366.02</v>
      </c>
      <c r="G111" s="41">
        <f t="shared" si="5"/>
        <v>372047.74</v>
      </c>
    </row>
    <row r="112" spans="1:7" ht="37.5">
      <c r="A112" s="38" t="s">
        <v>754</v>
      </c>
      <c r="B112" s="39"/>
      <c r="C112" s="39" t="s">
        <v>862</v>
      </c>
      <c r="D112" s="40" t="str">
        <f t="shared" si="4"/>
        <v>000 0300 0000000 000 240</v>
      </c>
      <c r="E112" s="41">
        <v>60000</v>
      </c>
      <c r="F112" s="41">
        <v>60000</v>
      </c>
      <c r="G112" s="41">
        <f t="shared" si="5"/>
        <v>0</v>
      </c>
    </row>
    <row r="113" spans="1:7" ht="75">
      <c r="A113" s="38" t="s">
        <v>863</v>
      </c>
      <c r="B113" s="39"/>
      <c r="C113" s="39" t="s">
        <v>864</v>
      </c>
      <c r="D113" s="40" t="str">
        <f t="shared" si="4"/>
        <v>000 0300 0000000 000 242</v>
      </c>
      <c r="E113" s="41">
        <v>60000</v>
      </c>
      <c r="F113" s="41">
        <v>60000</v>
      </c>
      <c r="G113" s="41">
        <f t="shared" si="5"/>
        <v>0</v>
      </c>
    </row>
    <row r="114" spans="1:7" ht="37.5">
      <c r="A114" s="38" t="s">
        <v>760</v>
      </c>
      <c r="B114" s="39"/>
      <c r="C114" s="39" t="s">
        <v>865</v>
      </c>
      <c r="D114" s="40" t="str">
        <f t="shared" si="4"/>
        <v>000 0300 0000000 000 300</v>
      </c>
      <c r="E114" s="41">
        <v>126115</v>
      </c>
      <c r="F114" s="41">
        <v>125915</v>
      </c>
      <c r="G114" s="41">
        <f t="shared" si="5"/>
        <v>200</v>
      </c>
    </row>
    <row r="115" spans="1:7" ht="37.5">
      <c r="A115" s="38" t="s">
        <v>762</v>
      </c>
      <c r="B115" s="39"/>
      <c r="C115" s="39" t="s">
        <v>866</v>
      </c>
      <c r="D115" s="40" t="str">
        <f t="shared" si="4"/>
        <v>000 0300 0000000 000 310</v>
      </c>
      <c r="E115" s="41">
        <v>6450</v>
      </c>
      <c r="F115" s="41">
        <v>6450</v>
      </c>
      <c r="G115" s="41">
        <f t="shared" si="5"/>
        <v>0</v>
      </c>
    </row>
    <row r="116" spans="1:7" ht="37.5">
      <c r="A116" s="38" t="s">
        <v>764</v>
      </c>
      <c r="B116" s="39"/>
      <c r="C116" s="39" t="s">
        <v>867</v>
      </c>
      <c r="D116" s="40" t="str">
        <f t="shared" si="4"/>
        <v>000 0300 0000000 000 340</v>
      </c>
      <c r="E116" s="41">
        <v>119665</v>
      </c>
      <c r="F116" s="41">
        <v>119465</v>
      </c>
      <c r="G116" s="41">
        <f t="shared" si="5"/>
        <v>200</v>
      </c>
    </row>
    <row r="117" spans="1:7" ht="18.75">
      <c r="A117" s="38" t="s">
        <v>868</v>
      </c>
      <c r="B117" s="39"/>
      <c r="C117" s="39" t="s">
        <v>869</v>
      </c>
      <c r="D117" s="40" t="str">
        <f t="shared" si="4"/>
        <v>000 0302 0000000 000 000</v>
      </c>
      <c r="E117" s="41">
        <v>10200</v>
      </c>
      <c r="F117" s="41"/>
      <c r="G117" s="41">
        <f t="shared" si="5"/>
        <v>10200</v>
      </c>
    </row>
    <row r="118" spans="1:7" ht="18.75">
      <c r="A118" s="38" t="s">
        <v>730</v>
      </c>
      <c r="B118" s="39"/>
      <c r="C118" s="39" t="s">
        <v>870</v>
      </c>
      <c r="D118" s="40" t="str">
        <f t="shared" si="4"/>
        <v>000 0302 0000000 000 200</v>
      </c>
      <c r="E118" s="41">
        <v>10200</v>
      </c>
      <c r="F118" s="41"/>
      <c r="G118" s="41">
        <f t="shared" si="5"/>
        <v>10200</v>
      </c>
    </row>
    <row r="119" spans="1:7" ht="18.75">
      <c r="A119" s="38" t="s">
        <v>740</v>
      </c>
      <c r="B119" s="39"/>
      <c r="C119" s="39" t="s">
        <v>871</v>
      </c>
      <c r="D119" s="40" t="str">
        <f t="shared" si="4"/>
        <v>000 0302 0000000 000 220</v>
      </c>
      <c r="E119" s="41">
        <v>10200</v>
      </c>
      <c r="F119" s="41"/>
      <c r="G119" s="41">
        <f t="shared" si="5"/>
        <v>10200</v>
      </c>
    </row>
    <row r="120" spans="1:7" ht="18.75">
      <c r="A120" s="38" t="s">
        <v>742</v>
      </c>
      <c r="B120" s="39"/>
      <c r="C120" s="39" t="s">
        <v>872</v>
      </c>
      <c r="D120" s="40" t="str">
        <f t="shared" si="4"/>
        <v>000 0302 0000000 000 221</v>
      </c>
      <c r="E120" s="41">
        <v>10200</v>
      </c>
      <c r="F120" s="41"/>
      <c r="G120" s="41">
        <f t="shared" si="5"/>
        <v>10200</v>
      </c>
    </row>
    <row r="121" spans="1:7" ht="18.75">
      <c r="A121" s="38" t="s">
        <v>873</v>
      </c>
      <c r="B121" s="39"/>
      <c r="C121" s="39" t="s">
        <v>874</v>
      </c>
      <c r="D121" s="40" t="str">
        <f t="shared" si="4"/>
        <v>000 0304 0000000 000 000</v>
      </c>
      <c r="E121" s="41">
        <v>3710300</v>
      </c>
      <c r="F121" s="41">
        <v>2568833.82</v>
      </c>
      <c r="G121" s="41">
        <f t="shared" si="5"/>
        <v>1141466.1800000002</v>
      </c>
    </row>
    <row r="122" spans="1:7" ht="18.75">
      <c r="A122" s="38" t="s">
        <v>730</v>
      </c>
      <c r="B122" s="39"/>
      <c r="C122" s="39" t="s">
        <v>875</v>
      </c>
      <c r="D122" s="40" t="str">
        <f t="shared" si="4"/>
        <v>000 0304 0000000 000 200</v>
      </c>
      <c r="E122" s="41">
        <v>3697585</v>
      </c>
      <c r="F122" s="41">
        <v>2556118.82</v>
      </c>
      <c r="G122" s="41">
        <f t="shared" si="5"/>
        <v>1141466.1800000002</v>
      </c>
    </row>
    <row r="123" spans="1:7" ht="37.5">
      <c r="A123" s="38" t="s">
        <v>732</v>
      </c>
      <c r="B123" s="39"/>
      <c r="C123" s="39" t="s">
        <v>876</v>
      </c>
      <c r="D123" s="40" t="str">
        <f t="shared" si="4"/>
        <v>000 0304 0000000 000 210</v>
      </c>
      <c r="E123" s="41">
        <v>2982580</v>
      </c>
      <c r="F123" s="41">
        <v>2262617.76</v>
      </c>
      <c r="G123" s="41">
        <f t="shared" si="5"/>
        <v>719962.2400000002</v>
      </c>
    </row>
    <row r="124" spans="1:7" ht="18.75">
      <c r="A124" s="38" t="s">
        <v>734</v>
      </c>
      <c r="B124" s="39"/>
      <c r="C124" s="39" t="s">
        <v>877</v>
      </c>
      <c r="D124" s="40" t="str">
        <f t="shared" si="4"/>
        <v>000 0304 0000000 000 211</v>
      </c>
      <c r="E124" s="41">
        <v>2222490</v>
      </c>
      <c r="F124" s="41">
        <v>1755582.35</v>
      </c>
      <c r="G124" s="41">
        <f t="shared" si="5"/>
        <v>466907.6499999999</v>
      </c>
    </row>
    <row r="125" spans="1:7" ht="37.5">
      <c r="A125" s="38" t="s">
        <v>738</v>
      </c>
      <c r="B125" s="39"/>
      <c r="C125" s="39" t="s">
        <v>878</v>
      </c>
      <c r="D125" s="40" t="str">
        <f t="shared" si="4"/>
        <v>000 0304 0000000 000 213</v>
      </c>
      <c r="E125" s="41">
        <v>760090</v>
      </c>
      <c r="F125" s="41">
        <v>507035.41</v>
      </c>
      <c r="G125" s="41">
        <f t="shared" si="5"/>
        <v>253054.59000000003</v>
      </c>
    </row>
    <row r="126" spans="1:7" ht="18.75">
      <c r="A126" s="38" t="s">
        <v>740</v>
      </c>
      <c r="B126" s="39"/>
      <c r="C126" s="39" t="s">
        <v>879</v>
      </c>
      <c r="D126" s="40" t="str">
        <f t="shared" si="4"/>
        <v>000 0304 0000000 000 220</v>
      </c>
      <c r="E126" s="41">
        <v>715005</v>
      </c>
      <c r="F126" s="41">
        <v>293501.06</v>
      </c>
      <c r="G126" s="41">
        <f t="shared" si="5"/>
        <v>421503.94</v>
      </c>
    </row>
    <row r="127" spans="1:7" ht="18.75">
      <c r="A127" s="38" t="s">
        <v>742</v>
      </c>
      <c r="B127" s="39"/>
      <c r="C127" s="39" t="s">
        <v>880</v>
      </c>
      <c r="D127" s="40" t="str">
        <f t="shared" si="4"/>
        <v>000 0304 0000000 000 221</v>
      </c>
      <c r="E127" s="41">
        <v>38887.76</v>
      </c>
      <c r="F127" s="41">
        <v>27230.01</v>
      </c>
      <c r="G127" s="41">
        <f t="shared" si="5"/>
        <v>11657.750000000004</v>
      </c>
    </row>
    <row r="128" spans="1:7" ht="18.75">
      <c r="A128" s="38" t="s">
        <v>744</v>
      </c>
      <c r="B128" s="39"/>
      <c r="C128" s="39" t="s">
        <v>881</v>
      </c>
      <c r="D128" s="40" t="str">
        <f t="shared" si="4"/>
        <v>000 0304 0000000 000 222</v>
      </c>
      <c r="E128" s="41">
        <v>1044</v>
      </c>
      <c r="F128" s="41">
        <v>1044</v>
      </c>
      <c r="G128" s="41">
        <f t="shared" si="5"/>
        <v>0</v>
      </c>
    </row>
    <row r="129" spans="1:7" ht="18.75">
      <c r="A129" s="38" t="s">
        <v>746</v>
      </c>
      <c r="B129" s="39"/>
      <c r="C129" s="39" t="s">
        <v>882</v>
      </c>
      <c r="D129" s="40" t="str">
        <f t="shared" si="4"/>
        <v>000 0304 0000000 000 223</v>
      </c>
      <c r="E129" s="41">
        <v>106469.46</v>
      </c>
      <c r="F129" s="41">
        <v>59782.46</v>
      </c>
      <c r="G129" s="41">
        <f t="shared" si="5"/>
        <v>46687.00000000001</v>
      </c>
    </row>
    <row r="130" spans="1:7" ht="37.5">
      <c r="A130" s="38" t="s">
        <v>750</v>
      </c>
      <c r="B130" s="39"/>
      <c r="C130" s="39" t="s">
        <v>883</v>
      </c>
      <c r="D130" s="40" t="str">
        <f t="shared" si="4"/>
        <v>000 0304 0000000 000 225</v>
      </c>
      <c r="E130" s="41">
        <v>394070.02</v>
      </c>
      <c r="F130" s="41">
        <v>69488.57</v>
      </c>
      <c r="G130" s="41">
        <f t="shared" si="5"/>
        <v>324581.45</v>
      </c>
    </row>
    <row r="131" spans="1:7" ht="18.75">
      <c r="A131" s="38" t="s">
        <v>752</v>
      </c>
      <c r="B131" s="39"/>
      <c r="C131" s="39" t="s">
        <v>884</v>
      </c>
      <c r="D131" s="40" t="str">
        <f t="shared" si="4"/>
        <v>000 0304 0000000 000 226</v>
      </c>
      <c r="E131" s="41">
        <v>174533.76</v>
      </c>
      <c r="F131" s="41">
        <v>135956.02</v>
      </c>
      <c r="G131" s="41">
        <f t="shared" si="5"/>
        <v>38577.74000000002</v>
      </c>
    </row>
    <row r="132" spans="1:7" ht="37.5">
      <c r="A132" s="38" t="s">
        <v>760</v>
      </c>
      <c r="B132" s="39"/>
      <c r="C132" s="39" t="s">
        <v>885</v>
      </c>
      <c r="D132" s="40" t="str">
        <f t="shared" si="4"/>
        <v>000 0304 0000000 000 300</v>
      </c>
      <c r="E132" s="41">
        <v>12715</v>
      </c>
      <c r="F132" s="41">
        <v>12715</v>
      </c>
      <c r="G132" s="41">
        <f t="shared" si="5"/>
        <v>0</v>
      </c>
    </row>
    <row r="133" spans="1:7" ht="37.5">
      <c r="A133" s="38" t="s">
        <v>762</v>
      </c>
      <c r="B133" s="39"/>
      <c r="C133" s="39" t="s">
        <v>886</v>
      </c>
      <c r="D133" s="40" t="str">
        <f t="shared" si="4"/>
        <v>000 0304 0000000 000 310</v>
      </c>
      <c r="E133" s="41">
        <v>6450</v>
      </c>
      <c r="F133" s="41">
        <v>6450</v>
      </c>
      <c r="G133" s="41">
        <f t="shared" si="5"/>
        <v>0</v>
      </c>
    </row>
    <row r="134" spans="1:7" ht="37.5">
      <c r="A134" s="38" t="s">
        <v>764</v>
      </c>
      <c r="B134" s="39"/>
      <c r="C134" s="39" t="s">
        <v>887</v>
      </c>
      <c r="D134" s="40" t="str">
        <f t="shared" si="4"/>
        <v>000 0304 0000000 000 340</v>
      </c>
      <c r="E134" s="41">
        <v>6265</v>
      </c>
      <c r="F134" s="41">
        <v>6265</v>
      </c>
      <c r="G134" s="41">
        <f t="shared" si="5"/>
        <v>0</v>
      </c>
    </row>
    <row r="135" spans="1:7" ht="90.75" customHeight="1">
      <c r="A135" s="38" t="s">
        <v>888</v>
      </c>
      <c r="B135" s="39"/>
      <c r="C135" s="39" t="s">
        <v>889</v>
      </c>
      <c r="D135" s="40" t="str">
        <f t="shared" si="4"/>
        <v>000 0309 0000000 000 000</v>
      </c>
      <c r="E135" s="41">
        <v>1257680</v>
      </c>
      <c r="F135" s="41">
        <v>923160</v>
      </c>
      <c r="G135" s="41">
        <f t="shared" si="5"/>
        <v>334520</v>
      </c>
    </row>
    <row r="136" spans="1:7" ht="18.75">
      <c r="A136" s="38" t="s">
        <v>730</v>
      </c>
      <c r="B136" s="39"/>
      <c r="C136" s="39" t="s">
        <v>890</v>
      </c>
      <c r="D136" s="40" t="str">
        <f t="shared" si="4"/>
        <v>000 0309 0000000 000 200</v>
      </c>
      <c r="E136" s="41">
        <v>1144280</v>
      </c>
      <c r="F136" s="41">
        <v>809960</v>
      </c>
      <c r="G136" s="41">
        <f t="shared" si="5"/>
        <v>334320</v>
      </c>
    </row>
    <row r="137" spans="1:7" ht="18.75">
      <c r="A137" s="38" t="s">
        <v>740</v>
      </c>
      <c r="B137" s="39"/>
      <c r="C137" s="39" t="s">
        <v>891</v>
      </c>
      <c r="D137" s="40" t="str">
        <f t="shared" si="4"/>
        <v>000 0309 0000000 000 220</v>
      </c>
      <c r="E137" s="41">
        <v>1144280</v>
      </c>
      <c r="F137" s="41">
        <v>809960</v>
      </c>
      <c r="G137" s="41">
        <f t="shared" si="5"/>
        <v>334320</v>
      </c>
    </row>
    <row r="138" spans="1:7" ht="18.75">
      <c r="A138" s="38" t="s">
        <v>742</v>
      </c>
      <c r="B138" s="39"/>
      <c r="C138" s="39" t="s">
        <v>892</v>
      </c>
      <c r="D138" s="40" t="str">
        <f t="shared" si="4"/>
        <v>000 0309 0000000 000 221</v>
      </c>
      <c r="E138" s="41">
        <v>5100</v>
      </c>
      <c r="F138" s="41">
        <v>4250</v>
      </c>
      <c r="G138" s="41">
        <f t="shared" si="5"/>
        <v>850</v>
      </c>
    </row>
    <row r="139" spans="1:7" ht="18.75">
      <c r="A139" s="38" t="s">
        <v>744</v>
      </c>
      <c r="B139" s="39"/>
      <c r="C139" s="39" t="s">
        <v>893</v>
      </c>
      <c r="D139" s="40" t="str">
        <f t="shared" si="4"/>
        <v>000 0309 0000000 000 222</v>
      </c>
      <c r="E139" s="41">
        <v>9300</v>
      </c>
      <c r="F139" s="41">
        <v>9300</v>
      </c>
      <c r="G139" s="41">
        <f t="shared" si="5"/>
        <v>0</v>
      </c>
    </row>
    <row r="140" spans="1:7" ht="18.75">
      <c r="A140" s="38" t="s">
        <v>752</v>
      </c>
      <c r="B140" s="39"/>
      <c r="C140" s="39" t="s">
        <v>894</v>
      </c>
      <c r="D140" s="40" t="str">
        <f t="shared" si="4"/>
        <v>000 0309 0000000 000 226</v>
      </c>
      <c r="E140" s="41">
        <v>1129880</v>
      </c>
      <c r="F140" s="41">
        <v>796410</v>
      </c>
      <c r="G140" s="41">
        <f t="shared" si="5"/>
        <v>333470</v>
      </c>
    </row>
    <row r="141" spans="1:7" ht="37.5">
      <c r="A141" s="38" t="s">
        <v>760</v>
      </c>
      <c r="B141" s="39"/>
      <c r="C141" s="39" t="s">
        <v>895</v>
      </c>
      <c r="D141" s="40" t="str">
        <f t="shared" si="4"/>
        <v>000 0309 0000000 000 300</v>
      </c>
      <c r="E141" s="41">
        <v>113400</v>
      </c>
      <c r="F141" s="41">
        <v>113200</v>
      </c>
      <c r="G141" s="41">
        <f t="shared" si="5"/>
        <v>200</v>
      </c>
    </row>
    <row r="142" spans="1:7" ht="37.5">
      <c r="A142" s="38" t="s">
        <v>764</v>
      </c>
      <c r="B142" s="39"/>
      <c r="C142" s="39" t="s">
        <v>896</v>
      </c>
      <c r="D142" s="40" t="str">
        <f t="shared" si="4"/>
        <v>000 0309 0000000 000 340</v>
      </c>
      <c r="E142" s="41">
        <v>113400</v>
      </c>
      <c r="F142" s="41">
        <v>113200</v>
      </c>
      <c r="G142" s="41">
        <f t="shared" si="5"/>
        <v>200</v>
      </c>
    </row>
    <row r="143" spans="1:7" ht="75">
      <c r="A143" s="38" t="s">
        <v>897</v>
      </c>
      <c r="B143" s="39"/>
      <c r="C143" s="39" t="s">
        <v>898</v>
      </c>
      <c r="D143" s="40" t="str">
        <f aca="true" t="shared" si="6" ref="D143:D181">IF(OR(LEFT(C143,5)="000 9",LEFT(C143,5)="000 7"),"X",C143)</f>
        <v>000 0314 0000000 000 000</v>
      </c>
      <c r="E143" s="41">
        <v>60000</v>
      </c>
      <c r="F143" s="41">
        <v>60000</v>
      </c>
      <c r="G143" s="41">
        <f aca="true" t="shared" si="7" ref="G143:G182">E143-F143</f>
        <v>0</v>
      </c>
    </row>
    <row r="144" spans="1:7" ht="18.75">
      <c r="A144" s="38" t="s">
        <v>730</v>
      </c>
      <c r="B144" s="39"/>
      <c r="C144" s="39" t="s">
        <v>899</v>
      </c>
      <c r="D144" s="40" t="str">
        <f t="shared" si="6"/>
        <v>000 0314 0000000 000 200</v>
      </c>
      <c r="E144" s="41">
        <v>60000</v>
      </c>
      <c r="F144" s="41">
        <v>60000</v>
      </c>
      <c r="G144" s="41">
        <f t="shared" si="7"/>
        <v>0</v>
      </c>
    </row>
    <row r="145" spans="1:7" ht="37.5">
      <c r="A145" s="38" t="s">
        <v>754</v>
      </c>
      <c r="B145" s="39"/>
      <c r="C145" s="39" t="s">
        <v>900</v>
      </c>
      <c r="D145" s="40" t="str">
        <f t="shared" si="6"/>
        <v>000 0314 0000000 000 240</v>
      </c>
      <c r="E145" s="41">
        <v>60000</v>
      </c>
      <c r="F145" s="41">
        <v>60000</v>
      </c>
      <c r="G145" s="41">
        <f t="shared" si="7"/>
        <v>0</v>
      </c>
    </row>
    <row r="146" spans="1:7" ht="75">
      <c r="A146" s="38" t="s">
        <v>863</v>
      </c>
      <c r="B146" s="39"/>
      <c r="C146" s="39" t="s">
        <v>901</v>
      </c>
      <c r="D146" s="40" t="str">
        <f t="shared" si="6"/>
        <v>000 0314 0000000 000 242</v>
      </c>
      <c r="E146" s="41">
        <v>60000</v>
      </c>
      <c r="F146" s="41">
        <v>60000</v>
      </c>
      <c r="G146" s="41">
        <f t="shared" si="7"/>
        <v>0</v>
      </c>
    </row>
    <row r="147" spans="1:7" ht="18.75">
      <c r="A147" s="43" t="s">
        <v>902</v>
      </c>
      <c r="B147" s="44"/>
      <c r="C147" s="44" t="s">
        <v>903</v>
      </c>
      <c r="D147" s="46" t="str">
        <f t="shared" si="6"/>
        <v>000 0400 0000000 000 000</v>
      </c>
      <c r="E147" s="45">
        <v>72056774.78</v>
      </c>
      <c r="F147" s="45">
        <v>57973676.25</v>
      </c>
      <c r="G147" s="45">
        <f t="shared" si="7"/>
        <v>14083098.530000001</v>
      </c>
    </row>
    <row r="148" spans="1:7" ht="18.75">
      <c r="A148" s="38" t="s">
        <v>730</v>
      </c>
      <c r="B148" s="39"/>
      <c r="C148" s="39" t="s">
        <v>904</v>
      </c>
      <c r="D148" s="40" t="str">
        <f t="shared" si="6"/>
        <v>000 0400 0000000 000 200</v>
      </c>
      <c r="E148" s="41">
        <v>71531340.48</v>
      </c>
      <c r="F148" s="41">
        <v>57473241.95</v>
      </c>
      <c r="G148" s="41">
        <f t="shared" si="7"/>
        <v>14058098.530000001</v>
      </c>
    </row>
    <row r="149" spans="1:7" ht="18.75">
      <c r="A149" s="38" t="s">
        <v>740</v>
      </c>
      <c r="B149" s="39"/>
      <c r="C149" s="39" t="s">
        <v>905</v>
      </c>
      <c r="D149" s="40" t="str">
        <f t="shared" si="6"/>
        <v>000 0400 0000000 000 220</v>
      </c>
      <c r="E149" s="41">
        <v>29789241.98</v>
      </c>
      <c r="F149" s="41">
        <v>19360786.15</v>
      </c>
      <c r="G149" s="41">
        <f t="shared" si="7"/>
        <v>10428455.830000002</v>
      </c>
    </row>
    <row r="150" spans="1:7" ht="18.75">
      <c r="A150" s="38" t="s">
        <v>744</v>
      </c>
      <c r="B150" s="39"/>
      <c r="C150" s="39" t="s">
        <v>906</v>
      </c>
      <c r="D150" s="40" t="str">
        <f t="shared" si="6"/>
        <v>000 0400 0000000 000 222</v>
      </c>
      <c r="E150" s="41">
        <v>5000</v>
      </c>
      <c r="F150" s="41">
        <v>5000</v>
      </c>
      <c r="G150" s="41">
        <f t="shared" si="7"/>
        <v>0</v>
      </c>
    </row>
    <row r="151" spans="1:7" ht="37.5">
      <c r="A151" s="38" t="s">
        <v>750</v>
      </c>
      <c r="B151" s="39"/>
      <c r="C151" s="39" t="s">
        <v>907</v>
      </c>
      <c r="D151" s="40" t="str">
        <f t="shared" si="6"/>
        <v>000 0400 0000000 000 225</v>
      </c>
      <c r="E151" s="41">
        <v>231200</v>
      </c>
      <c r="F151" s="41">
        <v>160039.23</v>
      </c>
      <c r="G151" s="41">
        <f t="shared" si="7"/>
        <v>71160.76999999999</v>
      </c>
    </row>
    <row r="152" spans="1:7" ht="18.75">
      <c r="A152" s="38" t="s">
        <v>752</v>
      </c>
      <c r="B152" s="39"/>
      <c r="C152" s="39" t="s">
        <v>908</v>
      </c>
      <c r="D152" s="40" t="str">
        <f t="shared" si="6"/>
        <v>000 0400 0000000 000 226</v>
      </c>
      <c r="E152" s="41">
        <v>29553041.98</v>
      </c>
      <c r="F152" s="41">
        <v>19195746.92</v>
      </c>
      <c r="G152" s="41">
        <f t="shared" si="7"/>
        <v>10357295.059999999</v>
      </c>
    </row>
    <row r="153" spans="1:7" ht="37.5">
      <c r="A153" s="38" t="s">
        <v>754</v>
      </c>
      <c r="B153" s="39"/>
      <c r="C153" s="39" t="s">
        <v>909</v>
      </c>
      <c r="D153" s="40" t="str">
        <f t="shared" si="6"/>
        <v>000 0400 0000000 000 240</v>
      </c>
      <c r="E153" s="41">
        <v>39608098.5</v>
      </c>
      <c r="F153" s="41">
        <v>35978455.8</v>
      </c>
      <c r="G153" s="41">
        <f t="shared" si="7"/>
        <v>3629642.700000003</v>
      </c>
    </row>
    <row r="154" spans="1:7" ht="75">
      <c r="A154" s="38" t="s">
        <v>863</v>
      </c>
      <c r="B154" s="39"/>
      <c r="C154" s="39" t="s">
        <v>910</v>
      </c>
      <c r="D154" s="40" t="str">
        <f t="shared" si="6"/>
        <v>000 0400 0000000 000 242</v>
      </c>
      <c r="E154" s="41">
        <v>39608098.5</v>
      </c>
      <c r="F154" s="41">
        <v>35978455.8</v>
      </c>
      <c r="G154" s="41">
        <f t="shared" si="7"/>
        <v>3629642.700000003</v>
      </c>
    </row>
    <row r="155" spans="1:7" ht="37.5">
      <c r="A155" s="38" t="s">
        <v>756</v>
      </c>
      <c r="B155" s="39"/>
      <c r="C155" s="39" t="s">
        <v>911</v>
      </c>
      <c r="D155" s="40" t="str">
        <f t="shared" si="6"/>
        <v>000 0400 0000000 000 250</v>
      </c>
      <c r="E155" s="41">
        <v>2134000</v>
      </c>
      <c r="F155" s="41">
        <v>2134000</v>
      </c>
      <c r="G155" s="41">
        <f t="shared" si="7"/>
        <v>0</v>
      </c>
    </row>
    <row r="156" spans="1:7" ht="75">
      <c r="A156" s="38" t="s">
        <v>757</v>
      </c>
      <c r="B156" s="39"/>
      <c r="C156" s="39" t="s">
        <v>912</v>
      </c>
      <c r="D156" s="40" t="str">
        <f t="shared" si="6"/>
        <v>000 0400 0000000 000 251</v>
      </c>
      <c r="E156" s="41">
        <v>2134000</v>
      </c>
      <c r="F156" s="41">
        <v>2134000</v>
      </c>
      <c r="G156" s="41">
        <f t="shared" si="7"/>
        <v>0</v>
      </c>
    </row>
    <row r="157" spans="1:7" ht="37.5">
      <c r="A157" s="38" t="s">
        <v>760</v>
      </c>
      <c r="B157" s="39"/>
      <c r="C157" s="39" t="s">
        <v>913</v>
      </c>
      <c r="D157" s="40" t="str">
        <f t="shared" si="6"/>
        <v>000 0400 0000000 000 300</v>
      </c>
      <c r="E157" s="41">
        <v>525434.3</v>
      </c>
      <c r="F157" s="41">
        <v>500434.3</v>
      </c>
      <c r="G157" s="41">
        <f t="shared" si="7"/>
        <v>25000.00000000006</v>
      </c>
    </row>
    <row r="158" spans="1:7" ht="37.5">
      <c r="A158" s="38" t="s">
        <v>762</v>
      </c>
      <c r="B158" s="39"/>
      <c r="C158" s="39" t="s">
        <v>914</v>
      </c>
      <c r="D158" s="40" t="str">
        <f t="shared" si="6"/>
        <v>000 0400 0000000 000 310</v>
      </c>
      <c r="E158" s="41">
        <v>487068.7</v>
      </c>
      <c r="F158" s="41">
        <v>462068.7</v>
      </c>
      <c r="G158" s="41">
        <f t="shared" si="7"/>
        <v>25000</v>
      </c>
    </row>
    <row r="159" spans="1:7" ht="37.5">
      <c r="A159" s="38" t="s">
        <v>764</v>
      </c>
      <c r="B159" s="39"/>
      <c r="C159" s="39" t="s">
        <v>915</v>
      </c>
      <c r="D159" s="40" t="str">
        <f t="shared" si="6"/>
        <v>000 0400 0000000 000 340</v>
      </c>
      <c r="E159" s="41">
        <v>38365.6</v>
      </c>
      <c r="F159" s="41">
        <v>38365.6</v>
      </c>
      <c r="G159" s="41">
        <f t="shared" si="7"/>
        <v>0</v>
      </c>
    </row>
    <row r="160" spans="1:7" ht="37.5">
      <c r="A160" s="38" t="s">
        <v>916</v>
      </c>
      <c r="B160" s="39"/>
      <c r="C160" s="39" t="s">
        <v>917</v>
      </c>
      <c r="D160" s="40" t="str">
        <f t="shared" si="6"/>
        <v>000 0405 0000000 000 000</v>
      </c>
      <c r="E160" s="41">
        <v>1764000</v>
      </c>
      <c r="F160" s="41">
        <v>857139</v>
      </c>
      <c r="G160" s="41">
        <f t="shared" si="7"/>
        <v>906861</v>
      </c>
    </row>
    <row r="161" spans="1:7" ht="18.75">
      <c r="A161" s="38" t="s">
        <v>730</v>
      </c>
      <c r="B161" s="39"/>
      <c r="C161" s="39" t="s">
        <v>918</v>
      </c>
      <c r="D161" s="40" t="str">
        <f t="shared" si="6"/>
        <v>000 0405 0000000 000 200</v>
      </c>
      <c r="E161" s="41">
        <v>1764000</v>
      </c>
      <c r="F161" s="41">
        <v>857139</v>
      </c>
      <c r="G161" s="41">
        <f t="shared" si="7"/>
        <v>906861</v>
      </c>
    </row>
    <row r="162" spans="1:7" ht="37.5">
      <c r="A162" s="38" t="s">
        <v>754</v>
      </c>
      <c r="B162" s="39"/>
      <c r="C162" s="39" t="s">
        <v>919</v>
      </c>
      <c r="D162" s="40" t="str">
        <f t="shared" si="6"/>
        <v>000 0405 0000000 000 240</v>
      </c>
      <c r="E162" s="41">
        <v>1764000</v>
      </c>
      <c r="F162" s="41">
        <v>857139</v>
      </c>
      <c r="G162" s="41">
        <f t="shared" si="7"/>
        <v>906861</v>
      </c>
    </row>
    <row r="163" spans="1:7" ht="78" customHeight="1">
      <c r="A163" s="38" t="s">
        <v>863</v>
      </c>
      <c r="B163" s="39"/>
      <c r="C163" s="39" t="s">
        <v>920</v>
      </c>
      <c r="D163" s="40" t="str">
        <f t="shared" si="6"/>
        <v>000 0405 0000000 000 242</v>
      </c>
      <c r="E163" s="41">
        <v>1764000</v>
      </c>
      <c r="F163" s="41">
        <v>857139</v>
      </c>
      <c r="G163" s="41">
        <f t="shared" si="7"/>
        <v>906861</v>
      </c>
    </row>
    <row r="164" spans="1:7" ht="18.75">
      <c r="A164" s="38" t="s">
        <v>921</v>
      </c>
      <c r="B164" s="39"/>
      <c r="C164" s="39" t="s">
        <v>922</v>
      </c>
      <c r="D164" s="40" t="str">
        <f t="shared" si="6"/>
        <v>000 0408 0000000 000 000</v>
      </c>
      <c r="E164" s="41">
        <v>51692565.94</v>
      </c>
      <c r="F164" s="41">
        <v>46115600.74</v>
      </c>
      <c r="G164" s="41">
        <f t="shared" si="7"/>
        <v>5576965.1999999955</v>
      </c>
    </row>
    <row r="165" spans="1:7" ht="18.75">
      <c r="A165" s="38" t="s">
        <v>730</v>
      </c>
      <c r="B165" s="39"/>
      <c r="C165" s="39" t="s">
        <v>923</v>
      </c>
      <c r="D165" s="40" t="str">
        <f t="shared" si="6"/>
        <v>000 0408 0000000 000 200</v>
      </c>
      <c r="E165" s="41">
        <v>51476215.94</v>
      </c>
      <c r="F165" s="41">
        <v>45899250.74</v>
      </c>
      <c r="G165" s="41">
        <f t="shared" si="7"/>
        <v>5576965.1999999955</v>
      </c>
    </row>
    <row r="166" spans="1:7" ht="18.75">
      <c r="A166" s="38" t="s">
        <v>740</v>
      </c>
      <c r="B166" s="39"/>
      <c r="C166" s="39" t="s">
        <v>924</v>
      </c>
      <c r="D166" s="40" t="str">
        <f t="shared" si="6"/>
        <v>000 0408 0000000 000 220</v>
      </c>
      <c r="E166" s="41">
        <v>14600172.62</v>
      </c>
      <c r="F166" s="41">
        <v>11745989.12</v>
      </c>
      <c r="G166" s="41">
        <f t="shared" si="7"/>
        <v>2854183.5</v>
      </c>
    </row>
    <row r="167" spans="1:7" ht="18.75">
      <c r="A167" s="38" t="s">
        <v>744</v>
      </c>
      <c r="B167" s="39"/>
      <c r="C167" s="39" t="s">
        <v>925</v>
      </c>
      <c r="D167" s="40" t="str">
        <f t="shared" si="6"/>
        <v>000 0408 0000000 000 222</v>
      </c>
      <c r="E167" s="41">
        <v>5000</v>
      </c>
      <c r="F167" s="41">
        <v>5000</v>
      </c>
      <c r="G167" s="41">
        <f t="shared" si="7"/>
        <v>0</v>
      </c>
    </row>
    <row r="168" spans="1:7" ht="37.5">
      <c r="A168" s="38" t="s">
        <v>750</v>
      </c>
      <c r="B168" s="39"/>
      <c r="C168" s="39" t="s">
        <v>926</v>
      </c>
      <c r="D168" s="40" t="str">
        <f t="shared" si="6"/>
        <v>000 0408 0000000 000 225</v>
      </c>
      <c r="E168" s="41">
        <v>171200</v>
      </c>
      <c r="F168" s="41">
        <v>127781.03</v>
      </c>
      <c r="G168" s="41">
        <f t="shared" si="7"/>
        <v>43418.97</v>
      </c>
    </row>
    <row r="169" spans="1:7" ht="18.75">
      <c r="A169" s="38" t="s">
        <v>752</v>
      </c>
      <c r="B169" s="39"/>
      <c r="C169" s="39" t="s">
        <v>927</v>
      </c>
      <c r="D169" s="40" t="str">
        <f t="shared" si="6"/>
        <v>000 0408 0000000 000 226</v>
      </c>
      <c r="E169" s="41">
        <v>14423972.62</v>
      </c>
      <c r="F169" s="41">
        <v>11613208.09</v>
      </c>
      <c r="G169" s="41">
        <f t="shared" si="7"/>
        <v>2810764.5299999993</v>
      </c>
    </row>
    <row r="170" spans="1:7" ht="37.5">
      <c r="A170" s="38" t="s">
        <v>754</v>
      </c>
      <c r="B170" s="39"/>
      <c r="C170" s="39" t="s">
        <v>928</v>
      </c>
      <c r="D170" s="40" t="str">
        <f t="shared" si="6"/>
        <v>000 0408 0000000 000 240</v>
      </c>
      <c r="E170" s="41">
        <v>36876043.32</v>
      </c>
      <c r="F170" s="41">
        <v>34153261.62</v>
      </c>
      <c r="G170" s="41">
        <f t="shared" si="7"/>
        <v>2722781.700000003</v>
      </c>
    </row>
    <row r="171" spans="1:7" ht="78" customHeight="1">
      <c r="A171" s="38" t="s">
        <v>863</v>
      </c>
      <c r="B171" s="39"/>
      <c r="C171" s="39" t="s">
        <v>929</v>
      </c>
      <c r="D171" s="40" t="str">
        <f t="shared" si="6"/>
        <v>000 0408 0000000 000 242</v>
      </c>
      <c r="E171" s="41">
        <v>36876043.32</v>
      </c>
      <c r="F171" s="41">
        <v>34153261.62</v>
      </c>
      <c r="G171" s="41">
        <f t="shared" si="7"/>
        <v>2722781.700000003</v>
      </c>
    </row>
    <row r="172" spans="1:7" ht="37.5">
      <c r="A172" s="38" t="s">
        <v>760</v>
      </c>
      <c r="B172" s="39"/>
      <c r="C172" s="39" t="s">
        <v>930</v>
      </c>
      <c r="D172" s="40" t="str">
        <f t="shared" si="6"/>
        <v>000 0408 0000000 000 300</v>
      </c>
      <c r="E172" s="41">
        <v>216350</v>
      </c>
      <c r="F172" s="41">
        <v>216350</v>
      </c>
      <c r="G172" s="41">
        <f t="shared" si="7"/>
        <v>0</v>
      </c>
    </row>
    <row r="173" spans="1:7" ht="37.5">
      <c r="A173" s="38" t="s">
        <v>762</v>
      </c>
      <c r="B173" s="39"/>
      <c r="C173" s="39" t="s">
        <v>931</v>
      </c>
      <c r="D173" s="40" t="str">
        <f t="shared" si="6"/>
        <v>000 0408 0000000 000 310</v>
      </c>
      <c r="E173" s="41">
        <v>216350</v>
      </c>
      <c r="F173" s="41">
        <v>216350</v>
      </c>
      <c r="G173" s="41">
        <f t="shared" si="7"/>
        <v>0</v>
      </c>
    </row>
    <row r="174" spans="1:7" ht="37.5">
      <c r="A174" s="38" t="s">
        <v>932</v>
      </c>
      <c r="B174" s="39"/>
      <c r="C174" s="39" t="s">
        <v>933</v>
      </c>
      <c r="D174" s="40" t="str">
        <f t="shared" si="6"/>
        <v>000 0409 0000000 000 000</v>
      </c>
      <c r="E174" s="41">
        <v>2174100</v>
      </c>
      <c r="F174" s="41">
        <v>2174100</v>
      </c>
      <c r="G174" s="41">
        <f t="shared" si="7"/>
        <v>0</v>
      </c>
    </row>
    <row r="175" spans="1:7" ht="18.75">
      <c r="A175" s="38" t="s">
        <v>730</v>
      </c>
      <c r="B175" s="39"/>
      <c r="C175" s="39" t="s">
        <v>934</v>
      </c>
      <c r="D175" s="40" t="str">
        <f t="shared" si="6"/>
        <v>000 0409 0000000 000 200</v>
      </c>
      <c r="E175" s="41">
        <v>2174100</v>
      </c>
      <c r="F175" s="41">
        <v>2174100</v>
      </c>
      <c r="G175" s="41">
        <f t="shared" si="7"/>
        <v>0</v>
      </c>
    </row>
    <row r="176" spans="1:7" ht="18.75">
      <c r="A176" s="38" t="s">
        <v>740</v>
      </c>
      <c r="B176" s="39"/>
      <c r="C176" s="39" t="s">
        <v>935</v>
      </c>
      <c r="D176" s="40" t="str">
        <f t="shared" si="6"/>
        <v>000 0409 0000000 000 220</v>
      </c>
      <c r="E176" s="41">
        <v>40100</v>
      </c>
      <c r="F176" s="41">
        <v>40100</v>
      </c>
      <c r="G176" s="41">
        <f t="shared" si="7"/>
        <v>0</v>
      </c>
    </row>
    <row r="177" spans="1:7" ht="18.75">
      <c r="A177" s="38" t="s">
        <v>752</v>
      </c>
      <c r="B177" s="39"/>
      <c r="C177" s="39" t="s">
        <v>936</v>
      </c>
      <c r="D177" s="40" t="str">
        <f t="shared" si="6"/>
        <v>000 0409 0000000 000 226</v>
      </c>
      <c r="E177" s="41">
        <v>40100</v>
      </c>
      <c r="F177" s="41">
        <v>40100</v>
      </c>
      <c r="G177" s="41">
        <f t="shared" si="7"/>
        <v>0</v>
      </c>
    </row>
    <row r="178" spans="1:7" ht="37.5">
      <c r="A178" s="38" t="s">
        <v>756</v>
      </c>
      <c r="B178" s="39"/>
      <c r="C178" s="39" t="s">
        <v>937</v>
      </c>
      <c r="D178" s="40" t="str">
        <f t="shared" si="6"/>
        <v>000 0409 0000000 000 250</v>
      </c>
      <c r="E178" s="41">
        <v>2134000</v>
      </c>
      <c r="F178" s="41">
        <v>2134000</v>
      </c>
      <c r="G178" s="41">
        <f t="shared" si="7"/>
        <v>0</v>
      </c>
    </row>
    <row r="179" spans="1:7" ht="75">
      <c r="A179" s="38" t="s">
        <v>757</v>
      </c>
      <c r="B179" s="39"/>
      <c r="C179" s="39" t="s">
        <v>938</v>
      </c>
      <c r="D179" s="40" t="str">
        <f t="shared" si="6"/>
        <v>000 0409 0000000 000 251</v>
      </c>
      <c r="E179" s="41">
        <v>2134000</v>
      </c>
      <c r="F179" s="41">
        <v>2134000</v>
      </c>
      <c r="G179" s="41">
        <f t="shared" si="7"/>
        <v>0</v>
      </c>
    </row>
    <row r="180" spans="1:7" ht="18.75">
      <c r="A180" s="38" t="s">
        <v>939</v>
      </c>
      <c r="B180" s="39"/>
      <c r="C180" s="39" t="s">
        <v>940</v>
      </c>
      <c r="D180" s="40" t="str">
        <f t="shared" si="6"/>
        <v>000 0410 0000000 000 000</v>
      </c>
      <c r="E180" s="41">
        <v>2367000</v>
      </c>
      <c r="F180" s="41">
        <v>1611421.66</v>
      </c>
      <c r="G180" s="41">
        <f t="shared" si="7"/>
        <v>755578.3400000001</v>
      </c>
    </row>
    <row r="181" spans="1:7" ht="18.75">
      <c r="A181" s="38" t="s">
        <v>730</v>
      </c>
      <c r="B181" s="39"/>
      <c r="C181" s="39" t="s">
        <v>941</v>
      </c>
      <c r="D181" s="40" t="str">
        <f t="shared" si="6"/>
        <v>000 0410 0000000 000 200</v>
      </c>
      <c r="E181" s="41">
        <v>2057915.7</v>
      </c>
      <c r="F181" s="41">
        <v>1327337.36</v>
      </c>
      <c r="G181" s="41">
        <f t="shared" si="7"/>
        <v>730578.3399999999</v>
      </c>
    </row>
    <row r="182" spans="1:7" ht="18.75">
      <c r="A182" s="38" t="s">
        <v>740</v>
      </c>
      <c r="B182" s="39"/>
      <c r="C182" s="39" t="s">
        <v>942</v>
      </c>
      <c r="D182" s="40" t="str">
        <f aca="true" t="shared" si="8" ref="D182:D211">IF(OR(LEFT(C182,5)="000 9",LEFT(C182,5)="000 7"),"X",C182)</f>
        <v>000 0410 0000000 000 220</v>
      </c>
      <c r="E182" s="41">
        <v>2057915.7</v>
      </c>
      <c r="F182" s="41">
        <v>1327337.36</v>
      </c>
      <c r="G182" s="41">
        <f t="shared" si="7"/>
        <v>730578.3399999999</v>
      </c>
    </row>
    <row r="183" spans="1:7" ht="37.5">
      <c r="A183" s="38" t="s">
        <v>750</v>
      </c>
      <c r="B183" s="39"/>
      <c r="C183" s="39" t="s">
        <v>943</v>
      </c>
      <c r="D183" s="40" t="str">
        <f t="shared" si="8"/>
        <v>000 0410 0000000 000 225</v>
      </c>
      <c r="E183" s="41">
        <v>60000</v>
      </c>
      <c r="F183" s="41">
        <v>32258.2</v>
      </c>
      <c r="G183" s="41">
        <f aca="true" t="shared" si="9" ref="G183:G212">E183-F183</f>
        <v>27741.8</v>
      </c>
    </row>
    <row r="184" spans="1:7" ht="18.75">
      <c r="A184" s="38" t="s">
        <v>752</v>
      </c>
      <c r="B184" s="39"/>
      <c r="C184" s="39" t="s">
        <v>944</v>
      </c>
      <c r="D184" s="40" t="str">
        <f t="shared" si="8"/>
        <v>000 0410 0000000 000 226</v>
      </c>
      <c r="E184" s="41">
        <v>1997915.7</v>
      </c>
      <c r="F184" s="41">
        <v>1295079.16</v>
      </c>
      <c r="G184" s="41">
        <f t="shared" si="9"/>
        <v>702836.54</v>
      </c>
    </row>
    <row r="185" spans="1:7" ht="37.5">
      <c r="A185" s="38" t="s">
        <v>760</v>
      </c>
      <c r="B185" s="39"/>
      <c r="C185" s="39" t="s">
        <v>945</v>
      </c>
      <c r="D185" s="40" t="str">
        <f t="shared" si="8"/>
        <v>000 0410 0000000 000 300</v>
      </c>
      <c r="E185" s="41">
        <v>309084.3</v>
      </c>
      <c r="F185" s="41">
        <v>284084.3</v>
      </c>
      <c r="G185" s="41">
        <f t="shared" si="9"/>
        <v>25000</v>
      </c>
    </row>
    <row r="186" spans="1:7" ht="37.5">
      <c r="A186" s="38" t="s">
        <v>762</v>
      </c>
      <c r="B186" s="39"/>
      <c r="C186" s="39" t="s">
        <v>946</v>
      </c>
      <c r="D186" s="40" t="str">
        <f t="shared" si="8"/>
        <v>000 0410 0000000 000 310</v>
      </c>
      <c r="E186" s="41">
        <v>270718.7</v>
      </c>
      <c r="F186" s="41">
        <v>245718.7</v>
      </c>
      <c r="G186" s="41">
        <f t="shared" si="9"/>
        <v>25000</v>
      </c>
    </row>
    <row r="187" spans="1:7" ht="37.5">
      <c r="A187" s="38" t="s">
        <v>764</v>
      </c>
      <c r="B187" s="39"/>
      <c r="C187" s="39" t="s">
        <v>947</v>
      </c>
      <c r="D187" s="40" t="str">
        <f t="shared" si="8"/>
        <v>000 0410 0000000 000 340</v>
      </c>
      <c r="E187" s="41">
        <v>38365.6</v>
      </c>
      <c r="F187" s="41">
        <v>38365.6</v>
      </c>
      <c r="G187" s="41">
        <f t="shared" si="9"/>
        <v>0</v>
      </c>
    </row>
    <row r="188" spans="1:7" ht="37.5">
      <c r="A188" s="38" t="s">
        <v>948</v>
      </c>
      <c r="B188" s="39"/>
      <c r="C188" s="39" t="s">
        <v>949</v>
      </c>
      <c r="D188" s="40" t="str">
        <f t="shared" si="8"/>
        <v>000 0412 0000000 000 000</v>
      </c>
      <c r="E188" s="41">
        <v>14059108.84</v>
      </c>
      <c r="F188" s="41">
        <v>7215414.85</v>
      </c>
      <c r="G188" s="41">
        <f t="shared" si="9"/>
        <v>6843693.99</v>
      </c>
    </row>
    <row r="189" spans="1:7" ht="18.75">
      <c r="A189" s="38" t="s">
        <v>730</v>
      </c>
      <c r="B189" s="39"/>
      <c r="C189" s="39" t="s">
        <v>950</v>
      </c>
      <c r="D189" s="40" t="str">
        <f t="shared" si="8"/>
        <v>000 0412 0000000 000 200</v>
      </c>
      <c r="E189" s="41">
        <v>14059108.84</v>
      </c>
      <c r="F189" s="41">
        <v>7215414.85</v>
      </c>
      <c r="G189" s="41">
        <f t="shared" si="9"/>
        <v>6843693.99</v>
      </c>
    </row>
    <row r="190" spans="1:7" ht="18.75">
      <c r="A190" s="38" t="s">
        <v>740</v>
      </c>
      <c r="B190" s="39"/>
      <c r="C190" s="39" t="s">
        <v>951</v>
      </c>
      <c r="D190" s="40" t="str">
        <f t="shared" si="8"/>
        <v>000 0412 0000000 000 220</v>
      </c>
      <c r="E190" s="41">
        <v>13091053.66</v>
      </c>
      <c r="F190" s="41">
        <v>6247359.67</v>
      </c>
      <c r="G190" s="41">
        <f t="shared" si="9"/>
        <v>6843693.99</v>
      </c>
    </row>
    <row r="191" spans="1:7" ht="18.75">
      <c r="A191" s="38" t="s">
        <v>752</v>
      </c>
      <c r="B191" s="39"/>
      <c r="C191" s="39" t="s">
        <v>952</v>
      </c>
      <c r="D191" s="40" t="str">
        <f t="shared" si="8"/>
        <v>000 0412 0000000 000 226</v>
      </c>
      <c r="E191" s="41">
        <v>13091053.66</v>
      </c>
      <c r="F191" s="41">
        <v>6247359.67</v>
      </c>
      <c r="G191" s="41">
        <f t="shared" si="9"/>
        <v>6843693.99</v>
      </c>
    </row>
    <row r="192" spans="1:7" ht="37.5">
      <c r="A192" s="38" t="s">
        <v>754</v>
      </c>
      <c r="B192" s="39"/>
      <c r="C192" s="39" t="s">
        <v>953</v>
      </c>
      <c r="D192" s="40" t="str">
        <f t="shared" si="8"/>
        <v>000 0412 0000000 000 240</v>
      </c>
      <c r="E192" s="41">
        <v>968055.18</v>
      </c>
      <c r="F192" s="41">
        <v>968055.18</v>
      </c>
      <c r="G192" s="41">
        <f t="shared" si="9"/>
        <v>0</v>
      </c>
    </row>
    <row r="193" spans="1:7" ht="75">
      <c r="A193" s="38" t="s">
        <v>863</v>
      </c>
      <c r="B193" s="39"/>
      <c r="C193" s="39" t="s">
        <v>954</v>
      </c>
      <c r="D193" s="40" t="str">
        <f t="shared" si="8"/>
        <v>000 0412 0000000 000 242</v>
      </c>
      <c r="E193" s="41">
        <v>968055.18</v>
      </c>
      <c r="F193" s="41">
        <v>968055.18</v>
      </c>
      <c r="G193" s="41">
        <f t="shared" si="9"/>
        <v>0</v>
      </c>
    </row>
    <row r="194" spans="1:7" ht="37.5">
      <c r="A194" s="43" t="s">
        <v>955</v>
      </c>
      <c r="B194" s="44"/>
      <c r="C194" s="44" t="s">
        <v>956</v>
      </c>
      <c r="D194" s="46" t="str">
        <f t="shared" si="8"/>
        <v>000 0500 0000000 000 000</v>
      </c>
      <c r="E194" s="45">
        <v>142804541.75</v>
      </c>
      <c r="F194" s="45">
        <v>118945955.75</v>
      </c>
      <c r="G194" s="45">
        <f t="shared" si="9"/>
        <v>23858586</v>
      </c>
    </row>
    <row r="195" spans="1:7" ht="18.75">
      <c r="A195" s="38" t="s">
        <v>730</v>
      </c>
      <c r="B195" s="39"/>
      <c r="C195" s="39" t="s">
        <v>957</v>
      </c>
      <c r="D195" s="40" t="str">
        <f t="shared" si="8"/>
        <v>000 0500 0000000 000 200</v>
      </c>
      <c r="E195" s="41">
        <v>119005955.75</v>
      </c>
      <c r="F195" s="41">
        <v>118945955.75</v>
      </c>
      <c r="G195" s="41">
        <f t="shared" si="9"/>
        <v>60000</v>
      </c>
    </row>
    <row r="196" spans="1:7" ht="18.75">
      <c r="A196" s="38" t="s">
        <v>740</v>
      </c>
      <c r="B196" s="39"/>
      <c r="C196" s="39" t="s">
        <v>958</v>
      </c>
      <c r="D196" s="40" t="str">
        <f t="shared" si="8"/>
        <v>000 0500 0000000 000 220</v>
      </c>
      <c r="E196" s="41">
        <v>117955.75</v>
      </c>
      <c r="F196" s="41">
        <v>117955.75</v>
      </c>
      <c r="G196" s="41">
        <f t="shared" si="9"/>
        <v>0</v>
      </c>
    </row>
    <row r="197" spans="1:7" ht="37.5">
      <c r="A197" s="38" t="s">
        <v>750</v>
      </c>
      <c r="B197" s="39"/>
      <c r="C197" s="39" t="s">
        <v>959</v>
      </c>
      <c r="D197" s="40" t="str">
        <f t="shared" si="8"/>
        <v>000 0500 0000000 000 225</v>
      </c>
      <c r="E197" s="41">
        <v>117955.75</v>
      </c>
      <c r="F197" s="41">
        <v>117955.75</v>
      </c>
      <c r="G197" s="41">
        <f t="shared" si="9"/>
        <v>0</v>
      </c>
    </row>
    <row r="198" spans="1:7" ht="37.5">
      <c r="A198" s="38" t="s">
        <v>756</v>
      </c>
      <c r="B198" s="39"/>
      <c r="C198" s="39" t="s">
        <v>960</v>
      </c>
      <c r="D198" s="40" t="str">
        <f t="shared" si="8"/>
        <v>000 0500 0000000 000 250</v>
      </c>
      <c r="E198" s="41">
        <v>118888000</v>
      </c>
      <c r="F198" s="41">
        <v>118828000</v>
      </c>
      <c r="G198" s="41">
        <f t="shared" si="9"/>
        <v>60000</v>
      </c>
    </row>
    <row r="199" spans="1:7" ht="75">
      <c r="A199" s="38" t="s">
        <v>757</v>
      </c>
      <c r="B199" s="39"/>
      <c r="C199" s="39" t="s">
        <v>961</v>
      </c>
      <c r="D199" s="40" t="str">
        <f t="shared" si="8"/>
        <v>000 0500 0000000 000 251</v>
      </c>
      <c r="E199" s="41">
        <v>118888000</v>
      </c>
      <c r="F199" s="41">
        <v>118828000</v>
      </c>
      <c r="G199" s="41">
        <f t="shared" si="9"/>
        <v>60000</v>
      </c>
    </row>
    <row r="200" spans="1:7" ht="37.5">
      <c r="A200" s="38" t="s">
        <v>760</v>
      </c>
      <c r="B200" s="39"/>
      <c r="C200" s="39" t="s">
        <v>962</v>
      </c>
      <c r="D200" s="40" t="str">
        <f t="shared" si="8"/>
        <v>000 0500 0000000 000 300</v>
      </c>
      <c r="E200" s="41">
        <v>23798586</v>
      </c>
      <c r="F200" s="41"/>
      <c r="G200" s="41">
        <f t="shared" si="9"/>
        <v>23798586</v>
      </c>
    </row>
    <row r="201" spans="1:7" ht="37.5">
      <c r="A201" s="38" t="s">
        <v>762</v>
      </c>
      <c r="B201" s="39"/>
      <c r="C201" s="39" t="s">
        <v>963</v>
      </c>
      <c r="D201" s="40" t="str">
        <f t="shared" si="8"/>
        <v>000 0500 0000000 000 310</v>
      </c>
      <c r="E201" s="41">
        <v>23798586</v>
      </c>
      <c r="F201" s="41"/>
      <c r="G201" s="41">
        <f t="shared" si="9"/>
        <v>23798586</v>
      </c>
    </row>
    <row r="202" spans="1:7" ht="18.75">
      <c r="A202" s="38" t="s">
        <v>964</v>
      </c>
      <c r="B202" s="39"/>
      <c r="C202" s="39" t="s">
        <v>965</v>
      </c>
      <c r="D202" s="40" t="str">
        <f t="shared" si="8"/>
        <v>000 0501 0000000 000 000</v>
      </c>
      <c r="E202" s="41">
        <v>1978586</v>
      </c>
      <c r="F202" s="41">
        <v>380000</v>
      </c>
      <c r="G202" s="41">
        <f t="shared" si="9"/>
        <v>1598586</v>
      </c>
    </row>
    <row r="203" spans="1:7" ht="18.75">
      <c r="A203" s="38" t="s">
        <v>730</v>
      </c>
      <c r="B203" s="39"/>
      <c r="C203" s="39" t="s">
        <v>966</v>
      </c>
      <c r="D203" s="40" t="str">
        <f t="shared" si="8"/>
        <v>000 0501 0000000 000 200</v>
      </c>
      <c r="E203" s="41">
        <v>380000</v>
      </c>
      <c r="F203" s="41">
        <v>380000</v>
      </c>
      <c r="G203" s="41">
        <f t="shared" si="9"/>
        <v>0</v>
      </c>
    </row>
    <row r="204" spans="1:7" ht="37.5">
      <c r="A204" s="38" t="s">
        <v>756</v>
      </c>
      <c r="B204" s="39"/>
      <c r="C204" s="39" t="s">
        <v>967</v>
      </c>
      <c r="D204" s="40" t="str">
        <f t="shared" si="8"/>
        <v>000 0501 0000000 000 250</v>
      </c>
      <c r="E204" s="41">
        <v>380000</v>
      </c>
      <c r="F204" s="41">
        <v>380000</v>
      </c>
      <c r="G204" s="41">
        <f t="shared" si="9"/>
        <v>0</v>
      </c>
    </row>
    <row r="205" spans="1:7" ht="75">
      <c r="A205" s="38" t="s">
        <v>757</v>
      </c>
      <c r="B205" s="39"/>
      <c r="C205" s="39" t="s">
        <v>968</v>
      </c>
      <c r="D205" s="40" t="str">
        <f t="shared" si="8"/>
        <v>000 0501 0000000 000 251</v>
      </c>
      <c r="E205" s="41">
        <v>380000</v>
      </c>
      <c r="F205" s="41">
        <v>380000</v>
      </c>
      <c r="G205" s="41">
        <f t="shared" si="9"/>
        <v>0</v>
      </c>
    </row>
    <row r="206" spans="1:7" ht="37.5">
      <c r="A206" s="38" t="s">
        <v>760</v>
      </c>
      <c r="B206" s="39"/>
      <c r="C206" s="39" t="s">
        <v>969</v>
      </c>
      <c r="D206" s="40" t="str">
        <f t="shared" si="8"/>
        <v>000 0501 0000000 000 300</v>
      </c>
      <c r="E206" s="41">
        <v>1598586</v>
      </c>
      <c r="F206" s="41"/>
      <c r="G206" s="41">
        <f t="shared" si="9"/>
        <v>1598586</v>
      </c>
    </row>
    <row r="207" spans="1:7" ht="37.5">
      <c r="A207" s="38" t="s">
        <v>762</v>
      </c>
      <c r="B207" s="39"/>
      <c r="C207" s="39" t="s">
        <v>970</v>
      </c>
      <c r="D207" s="40" t="str">
        <f t="shared" si="8"/>
        <v>000 0501 0000000 000 310</v>
      </c>
      <c r="E207" s="41">
        <v>1598586</v>
      </c>
      <c r="F207" s="41"/>
      <c r="G207" s="41">
        <f t="shared" si="9"/>
        <v>1598586</v>
      </c>
    </row>
    <row r="208" spans="1:7" ht="18.75">
      <c r="A208" s="38" t="s">
        <v>971</v>
      </c>
      <c r="B208" s="39"/>
      <c r="C208" s="39" t="s">
        <v>972</v>
      </c>
      <c r="D208" s="40" t="str">
        <f t="shared" si="8"/>
        <v>000 0502 0000000 000 000</v>
      </c>
      <c r="E208" s="41">
        <v>139687955.75</v>
      </c>
      <c r="F208" s="41">
        <v>117427955.75</v>
      </c>
      <c r="G208" s="41">
        <f t="shared" si="9"/>
        <v>22260000</v>
      </c>
    </row>
    <row r="209" spans="1:7" ht="18.75">
      <c r="A209" s="38" t="s">
        <v>730</v>
      </c>
      <c r="B209" s="39"/>
      <c r="C209" s="39" t="s">
        <v>973</v>
      </c>
      <c r="D209" s="40" t="str">
        <f t="shared" si="8"/>
        <v>000 0502 0000000 000 200</v>
      </c>
      <c r="E209" s="41">
        <v>117487955.75</v>
      </c>
      <c r="F209" s="41">
        <v>117427955.75</v>
      </c>
      <c r="G209" s="41">
        <f t="shared" si="9"/>
        <v>60000</v>
      </c>
    </row>
    <row r="210" spans="1:7" ht="18.75">
      <c r="A210" s="38" t="s">
        <v>740</v>
      </c>
      <c r="B210" s="39"/>
      <c r="C210" s="39" t="s">
        <v>974</v>
      </c>
      <c r="D210" s="40" t="str">
        <f t="shared" si="8"/>
        <v>000 0502 0000000 000 220</v>
      </c>
      <c r="E210" s="41">
        <v>117955.75</v>
      </c>
      <c r="F210" s="41">
        <v>117955.75</v>
      </c>
      <c r="G210" s="41">
        <f t="shared" si="9"/>
        <v>0</v>
      </c>
    </row>
    <row r="211" spans="1:7" ht="37.5">
      <c r="A211" s="38" t="s">
        <v>750</v>
      </c>
      <c r="B211" s="39"/>
      <c r="C211" s="39" t="s">
        <v>975</v>
      </c>
      <c r="D211" s="40" t="str">
        <f t="shared" si="8"/>
        <v>000 0502 0000000 000 225</v>
      </c>
      <c r="E211" s="41">
        <v>117955.75</v>
      </c>
      <c r="F211" s="41">
        <v>117955.75</v>
      </c>
      <c r="G211" s="41">
        <f t="shared" si="9"/>
        <v>0</v>
      </c>
    </row>
    <row r="212" spans="1:7" ht="37.5">
      <c r="A212" s="38" t="s">
        <v>756</v>
      </c>
      <c r="B212" s="39"/>
      <c r="C212" s="39" t="s">
        <v>976</v>
      </c>
      <c r="D212" s="40" t="str">
        <f aca="true" t="shared" si="10" ref="D212:D244">IF(OR(LEFT(C212,5)="000 9",LEFT(C212,5)="000 7"),"X",C212)</f>
        <v>000 0502 0000000 000 250</v>
      </c>
      <c r="E212" s="41">
        <v>117370000</v>
      </c>
      <c r="F212" s="41">
        <v>117310000</v>
      </c>
      <c r="G212" s="41">
        <f t="shared" si="9"/>
        <v>60000</v>
      </c>
    </row>
    <row r="213" spans="1:7" ht="75">
      <c r="A213" s="38" t="s">
        <v>757</v>
      </c>
      <c r="B213" s="39"/>
      <c r="C213" s="39" t="s">
        <v>977</v>
      </c>
      <c r="D213" s="40" t="str">
        <f t="shared" si="10"/>
        <v>000 0502 0000000 000 251</v>
      </c>
      <c r="E213" s="41">
        <v>117370000</v>
      </c>
      <c r="F213" s="41">
        <v>117310000</v>
      </c>
      <c r="G213" s="41">
        <f aca="true" t="shared" si="11" ref="G213:G245">E213-F213</f>
        <v>60000</v>
      </c>
    </row>
    <row r="214" spans="1:7" ht="37.5">
      <c r="A214" s="38" t="s">
        <v>760</v>
      </c>
      <c r="B214" s="39"/>
      <c r="C214" s="39" t="s">
        <v>978</v>
      </c>
      <c r="D214" s="40" t="str">
        <f t="shared" si="10"/>
        <v>000 0502 0000000 000 300</v>
      </c>
      <c r="E214" s="41">
        <v>22200000</v>
      </c>
      <c r="F214" s="41"/>
      <c r="G214" s="41">
        <f t="shared" si="11"/>
        <v>22200000</v>
      </c>
    </row>
    <row r="215" spans="1:7" ht="37.5">
      <c r="A215" s="38" t="s">
        <v>762</v>
      </c>
      <c r="B215" s="39"/>
      <c r="C215" s="39" t="s">
        <v>979</v>
      </c>
      <c r="D215" s="40" t="str">
        <f t="shared" si="10"/>
        <v>000 0502 0000000 000 310</v>
      </c>
      <c r="E215" s="41">
        <v>22200000</v>
      </c>
      <c r="F215" s="41"/>
      <c r="G215" s="41">
        <f t="shared" si="11"/>
        <v>22200000</v>
      </c>
    </row>
    <row r="216" spans="1:7" ht="18.75">
      <c r="A216" s="38" t="s">
        <v>980</v>
      </c>
      <c r="B216" s="39"/>
      <c r="C216" s="39" t="s">
        <v>981</v>
      </c>
      <c r="D216" s="40" t="str">
        <f t="shared" si="10"/>
        <v>000 0503 0000000 000 000</v>
      </c>
      <c r="E216" s="41">
        <v>1138000</v>
      </c>
      <c r="F216" s="41">
        <v>1138000</v>
      </c>
      <c r="G216" s="41">
        <f t="shared" si="11"/>
        <v>0</v>
      </c>
    </row>
    <row r="217" spans="1:7" ht="18.75">
      <c r="A217" s="38" t="s">
        <v>730</v>
      </c>
      <c r="B217" s="39"/>
      <c r="C217" s="39" t="s">
        <v>982</v>
      </c>
      <c r="D217" s="40" t="str">
        <f t="shared" si="10"/>
        <v>000 0503 0000000 000 200</v>
      </c>
      <c r="E217" s="41">
        <v>1138000</v>
      </c>
      <c r="F217" s="41">
        <v>1138000</v>
      </c>
      <c r="G217" s="41">
        <f t="shared" si="11"/>
        <v>0</v>
      </c>
    </row>
    <row r="218" spans="1:7" ht="37.5">
      <c r="A218" s="38" t="s">
        <v>756</v>
      </c>
      <c r="B218" s="39"/>
      <c r="C218" s="39" t="s">
        <v>983</v>
      </c>
      <c r="D218" s="40" t="str">
        <f t="shared" si="10"/>
        <v>000 0503 0000000 000 250</v>
      </c>
      <c r="E218" s="41">
        <v>1138000</v>
      </c>
      <c r="F218" s="41">
        <v>1138000</v>
      </c>
      <c r="G218" s="41">
        <f t="shared" si="11"/>
        <v>0</v>
      </c>
    </row>
    <row r="219" spans="1:7" ht="75">
      <c r="A219" s="38" t="s">
        <v>757</v>
      </c>
      <c r="B219" s="39"/>
      <c r="C219" s="39" t="s">
        <v>984</v>
      </c>
      <c r="D219" s="40" t="str">
        <f t="shared" si="10"/>
        <v>000 0503 0000000 000 251</v>
      </c>
      <c r="E219" s="41">
        <v>1138000</v>
      </c>
      <c r="F219" s="41">
        <v>1138000</v>
      </c>
      <c r="G219" s="41">
        <f t="shared" si="11"/>
        <v>0</v>
      </c>
    </row>
    <row r="220" spans="1:7" ht="18.75">
      <c r="A220" s="43" t="s">
        <v>985</v>
      </c>
      <c r="B220" s="44"/>
      <c r="C220" s="44" t="s">
        <v>986</v>
      </c>
      <c r="D220" s="46" t="str">
        <f t="shared" si="10"/>
        <v>000 0700 0000000 000 000</v>
      </c>
      <c r="E220" s="45">
        <v>1036600057.57</v>
      </c>
      <c r="F220" s="45">
        <v>716166354.37</v>
      </c>
      <c r="G220" s="45">
        <f t="shared" si="11"/>
        <v>320433703.20000005</v>
      </c>
    </row>
    <row r="221" spans="1:7" ht="18.75">
      <c r="A221" s="38" t="s">
        <v>730</v>
      </c>
      <c r="B221" s="39"/>
      <c r="C221" s="39" t="s">
        <v>987</v>
      </c>
      <c r="D221" s="40" t="str">
        <f t="shared" si="10"/>
        <v>000 0700 0000000 000 200</v>
      </c>
      <c r="E221" s="41">
        <v>879409593.54</v>
      </c>
      <c r="F221" s="41">
        <v>629759205.28</v>
      </c>
      <c r="G221" s="41">
        <f t="shared" si="11"/>
        <v>249650388.26</v>
      </c>
    </row>
    <row r="222" spans="1:7" ht="37.5">
      <c r="A222" s="38" t="s">
        <v>732</v>
      </c>
      <c r="B222" s="39"/>
      <c r="C222" s="39" t="s">
        <v>988</v>
      </c>
      <c r="D222" s="40" t="str">
        <f t="shared" si="10"/>
        <v>000 0700 0000000 000 210</v>
      </c>
      <c r="E222" s="41">
        <v>420202912.33</v>
      </c>
      <c r="F222" s="41">
        <v>370691050.32</v>
      </c>
      <c r="G222" s="41">
        <f t="shared" si="11"/>
        <v>49511862.00999999</v>
      </c>
    </row>
    <row r="223" spans="1:7" ht="18.75">
      <c r="A223" s="38" t="s">
        <v>734</v>
      </c>
      <c r="B223" s="39"/>
      <c r="C223" s="39" t="s">
        <v>989</v>
      </c>
      <c r="D223" s="40" t="str">
        <f t="shared" si="10"/>
        <v>000 0700 0000000 000 211</v>
      </c>
      <c r="E223" s="41">
        <v>320527658.69</v>
      </c>
      <c r="F223" s="41">
        <v>288135178.99</v>
      </c>
      <c r="G223" s="41">
        <f t="shared" si="11"/>
        <v>32392479.699999988</v>
      </c>
    </row>
    <row r="224" spans="1:7" ht="18.75">
      <c r="A224" s="38" t="s">
        <v>736</v>
      </c>
      <c r="B224" s="39"/>
      <c r="C224" s="39" t="s">
        <v>990</v>
      </c>
      <c r="D224" s="40" t="str">
        <f t="shared" si="10"/>
        <v>000 0700 0000000 000 212</v>
      </c>
      <c r="E224" s="41">
        <v>908214.92</v>
      </c>
      <c r="F224" s="41">
        <v>812789.09</v>
      </c>
      <c r="G224" s="41">
        <f t="shared" si="11"/>
        <v>95425.83000000007</v>
      </c>
    </row>
    <row r="225" spans="1:7" ht="37.5">
      <c r="A225" s="38" t="s">
        <v>738</v>
      </c>
      <c r="B225" s="39"/>
      <c r="C225" s="39" t="s">
        <v>991</v>
      </c>
      <c r="D225" s="40" t="str">
        <f t="shared" si="10"/>
        <v>000 0700 0000000 000 213</v>
      </c>
      <c r="E225" s="41">
        <v>98767038.72</v>
      </c>
      <c r="F225" s="41">
        <v>81743082.24</v>
      </c>
      <c r="G225" s="41">
        <f t="shared" si="11"/>
        <v>17023956.480000004</v>
      </c>
    </row>
    <row r="226" spans="1:7" ht="18.75">
      <c r="A226" s="38" t="s">
        <v>740</v>
      </c>
      <c r="B226" s="39"/>
      <c r="C226" s="39" t="s">
        <v>992</v>
      </c>
      <c r="D226" s="40" t="str">
        <f t="shared" si="10"/>
        <v>000 0700 0000000 000 220</v>
      </c>
      <c r="E226" s="41">
        <v>188821887.86</v>
      </c>
      <c r="F226" s="41">
        <v>98733917.72</v>
      </c>
      <c r="G226" s="41">
        <f t="shared" si="11"/>
        <v>90087970.14000002</v>
      </c>
    </row>
    <row r="227" spans="1:7" ht="18.75">
      <c r="A227" s="38" t="s">
        <v>742</v>
      </c>
      <c r="B227" s="39"/>
      <c r="C227" s="39" t="s">
        <v>993</v>
      </c>
      <c r="D227" s="40" t="str">
        <f t="shared" si="10"/>
        <v>000 0700 0000000 000 221</v>
      </c>
      <c r="E227" s="41">
        <v>2149209.52</v>
      </c>
      <c r="F227" s="41">
        <v>1590600.29</v>
      </c>
      <c r="G227" s="41">
        <f t="shared" si="11"/>
        <v>558609.23</v>
      </c>
    </row>
    <row r="228" spans="1:7" ht="18.75">
      <c r="A228" s="38" t="s">
        <v>744</v>
      </c>
      <c r="B228" s="39"/>
      <c r="C228" s="39" t="s">
        <v>994</v>
      </c>
      <c r="D228" s="40" t="str">
        <f t="shared" si="10"/>
        <v>000 0700 0000000 000 222</v>
      </c>
      <c r="E228" s="41">
        <v>974024</v>
      </c>
      <c r="F228" s="41">
        <v>689018.02</v>
      </c>
      <c r="G228" s="41">
        <f t="shared" si="11"/>
        <v>285005.98</v>
      </c>
    </row>
    <row r="229" spans="1:7" ht="18.75">
      <c r="A229" s="38" t="s">
        <v>746</v>
      </c>
      <c r="B229" s="39"/>
      <c r="C229" s="39" t="s">
        <v>995</v>
      </c>
      <c r="D229" s="40" t="str">
        <f t="shared" si="10"/>
        <v>000 0700 0000000 000 223</v>
      </c>
      <c r="E229" s="41">
        <v>55344051.43</v>
      </c>
      <c r="F229" s="41">
        <v>46245202.62</v>
      </c>
      <c r="G229" s="41">
        <f t="shared" si="11"/>
        <v>9098848.810000002</v>
      </c>
    </row>
    <row r="230" spans="1:7" ht="37.5">
      <c r="A230" s="38" t="s">
        <v>748</v>
      </c>
      <c r="B230" s="39"/>
      <c r="C230" s="39" t="s">
        <v>996</v>
      </c>
      <c r="D230" s="40" t="str">
        <f t="shared" si="10"/>
        <v>000 0700 0000000 000 224</v>
      </c>
      <c r="E230" s="41">
        <v>193915</v>
      </c>
      <c r="F230" s="41">
        <v>184915</v>
      </c>
      <c r="G230" s="41">
        <f t="shared" si="11"/>
        <v>9000</v>
      </c>
    </row>
    <row r="231" spans="1:7" ht="37.5">
      <c r="A231" s="38" t="s">
        <v>750</v>
      </c>
      <c r="B231" s="39"/>
      <c r="C231" s="39" t="s">
        <v>997</v>
      </c>
      <c r="D231" s="40" t="str">
        <f t="shared" si="10"/>
        <v>000 0700 0000000 000 225</v>
      </c>
      <c r="E231" s="41">
        <v>110027850.11</v>
      </c>
      <c r="F231" s="41">
        <v>34368153.47</v>
      </c>
      <c r="G231" s="41">
        <f t="shared" si="11"/>
        <v>75659696.64</v>
      </c>
    </row>
    <row r="232" spans="1:7" ht="18.75">
      <c r="A232" s="38" t="s">
        <v>752</v>
      </c>
      <c r="B232" s="39"/>
      <c r="C232" s="39" t="s">
        <v>998</v>
      </c>
      <c r="D232" s="40" t="str">
        <f t="shared" si="10"/>
        <v>000 0700 0000000 000 226</v>
      </c>
      <c r="E232" s="41">
        <v>20132837.8</v>
      </c>
      <c r="F232" s="41">
        <v>15656028.32</v>
      </c>
      <c r="G232" s="41">
        <f t="shared" si="11"/>
        <v>4476809.48</v>
      </c>
    </row>
    <row r="233" spans="1:7" ht="37.5">
      <c r="A233" s="38" t="s">
        <v>754</v>
      </c>
      <c r="B233" s="39"/>
      <c r="C233" s="39" t="s">
        <v>999</v>
      </c>
      <c r="D233" s="40" t="str">
        <f t="shared" si="10"/>
        <v>000 0700 0000000 000 240</v>
      </c>
      <c r="E233" s="41">
        <v>268318285.36</v>
      </c>
      <c r="F233" s="41">
        <v>159206588.17</v>
      </c>
      <c r="G233" s="41">
        <f t="shared" si="11"/>
        <v>109111697.19000003</v>
      </c>
    </row>
    <row r="234" spans="1:7" ht="56.25">
      <c r="A234" s="38" t="s">
        <v>755</v>
      </c>
      <c r="B234" s="39"/>
      <c r="C234" s="39" t="s">
        <v>1000</v>
      </c>
      <c r="D234" s="40" t="str">
        <f t="shared" si="10"/>
        <v>000 0700 0000000 000 241</v>
      </c>
      <c r="E234" s="41">
        <v>268318285.36</v>
      </c>
      <c r="F234" s="41">
        <v>159206588.17</v>
      </c>
      <c r="G234" s="41">
        <f t="shared" si="11"/>
        <v>109111697.19000003</v>
      </c>
    </row>
    <row r="235" spans="1:7" ht="18.75">
      <c r="A235" s="38" t="s">
        <v>1001</v>
      </c>
      <c r="B235" s="39"/>
      <c r="C235" s="39" t="s">
        <v>1002</v>
      </c>
      <c r="D235" s="40" t="str">
        <f t="shared" si="10"/>
        <v>000 0700 0000000 000 260</v>
      </c>
      <c r="E235" s="41">
        <v>88900</v>
      </c>
      <c r="F235" s="41">
        <v>44971</v>
      </c>
      <c r="G235" s="41">
        <f t="shared" si="11"/>
        <v>43929</v>
      </c>
    </row>
    <row r="236" spans="1:7" ht="37.5">
      <c r="A236" s="38" t="s">
        <v>1003</v>
      </c>
      <c r="B236" s="39"/>
      <c r="C236" s="39" t="s">
        <v>1004</v>
      </c>
      <c r="D236" s="40" t="str">
        <f t="shared" si="10"/>
        <v>000 0700 0000000 000 262</v>
      </c>
      <c r="E236" s="41">
        <v>88900</v>
      </c>
      <c r="F236" s="41">
        <v>44971</v>
      </c>
      <c r="G236" s="41">
        <f t="shared" si="11"/>
        <v>43929</v>
      </c>
    </row>
    <row r="237" spans="1:7" ht="18.75">
      <c r="A237" s="38" t="s">
        <v>758</v>
      </c>
      <c r="B237" s="39"/>
      <c r="C237" s="39" t="s">
        <v>1005</v>
      </c>
      <c r="D237" s="40" t="str">
        <f t="shared" si="10"/>
        <v>000 0700 0000000 000 290</v>
      </c>
      <c r="E237" s="41">
        <v>1977607.99</v>
      </c>
      <c r="F237" s="41">
        <v>1082678.07</v>
      </c>
      <c r="G237" s="41">
        <f t="shared" si="11"/>
        <v>894929.9199999999</v>
      </c>
    </row>
    <row r="238" spans="1:7" ht="37.5">
      <c r="A238" s="38" t="s">
        <v>760</v>
      </c>
      <c r="B238" s="39"/>
      <c r="C238" s="39" t="s">
        <v>1006</v>
      </c>
      <c r="D238" s="40" t="str">
        <f t="shared" si="10"/>
        <v>000 0700 0000000 000 300</v>
      </c>
      <c r="E238" s="41">
        <v>157190464.03</v>
      </c>
      <c r="F238" s="41">
        <v>86407149.09</v>
      </c>
      <c r="G238" s="41">
        <f t="shared" si="11"/>
        <v>70783314.94</v>
      </c>
    </row>
    <row r="239" spans="1:7" ht="37.5">
      <c r="A239" s="38" t="s">
        <v>762</v>
      </c>
      <c r="B239" s="39"/>
      <c r="C239" s="39" t="s">
        <v>97</v>
      </c>
      <c r="D239" s="40" t="str">
        <f t="shared" si="10"/>
        <v>000 0700 0000000 000 310</v>
      </c>
      <c r="E239" s="41">
        <v>113024376.11</v>
      </c>
      <c r="F239" s="41">
        <v>47718856.92</v>
      </c>
      <c r="G239" s="41">
        <f t="shared" si="11"/>
        <v>65305519.19</v>
      </c>
    </row>
    <row r="240" spans="1:7" ht="37.5">
      <c r="A240" s="38" t="s">
        <v>98</v>
      </c>
      <c r="B240" s="39"/>
      <c r="C240" s="39" t="s">
        <v>99</v>
      </c>
      <c r="D240" s="40" t="str">
        <f t="shared" si="10"/>
        <v>000 0700 0000000 000 330</v>
      </c>
      <c r="E240" s="41">
        <v>111900</v>
      </c>
      <c r="F240" s="41">
        <v>111900</v>
      </c>
      <c r="G240" s="41">
        <f t="shared" si="11"/>
        <v>0</v>
      </c>
    </row>
    <row r="241" spans="1:7" ht="37.5">
      <c r="A241" s="38" t="s">
        <v>764</v>
      </c>
      <c r="B241" s="39"/>
      <c r="C241" s="39" t="s">
        <v>100</v>
      </c>
      <c r="D241" s="40" t="str">
        <f t="shared" si="10"/>
        <v>000 0700 0000000 000 340</v>
      </c>
      <c r="E241" s="41">
        <v>44054187.92</v>
      </c>
      <c r="F241" s="41">
        <v>38576392.17</v>
      </c>
      <c r="G241" s="41">
        <f t="shared" si="11"/>
        <v>5477795.75</v>
      </c>
    </row>
    <row r="242" spans="1:7" ht="18.75">
      <c r="A242" s="38" t="s">
        <v>101</v>
      </c>
      <c r="B242" s="39"/>
      <c r="C242" s="39" t="s">
        <v>102</v>
      </c>
      <c r="D242" s="40" t="str">
        <f t="shared" si="10"/>
        <v>000 0701 0000000 000 000</v>
      </c>
      <c r="E242" s="41">
        <v>418002191.03</v>
      </c>
      <c r="F242" s="41">
        <v>252155841.52</v>
      </c>
      <c r="G242" s="41">
        <f t="shared" si="11"/>
        <v>165846349.50999996</v>
      </c>
    </row>
    <row r="243" spans="1:7" ht="18.75">
      <c r="A243" s="38" t="s">
        <v>730</v>
      </c>
      <c r="B243" s="39"/>
      <c r="C243" s="39" t="s">
        <v>103</v>
      </c>
      <c r="D243" s="40" t="str">
        <f t="shared" si="10"/>
        <v>000 0701 0000000 000 200</v>
      </c>
      <c r="E243" s="41">
        <v>321184054.76</v>
      </c>
      <c r="F243" s="41">
        <v>202522231.29</v>
      </c>
      <c r="G243" s="41">
        <f t="shared" si="11"/>
        <v>118661823.47</v>
      </c>
    </row>
    <row r="244" spans="1:7" ht="37.5">
      <c r="A244" s="38" t="s">
        <v>732</v>
      </c>
      <c r="B244" s="39"/>
      <c r="C244" s="39" t="s">
        <v>104</v>
      </c>
      <c r="D244" s="40" t="str">
        <f t="shared" si="10"/>
        <v>000 0701 0000000 000 210</v>
      </c>
      <c r="E244" s="41">
        <v>121495866.31</v>
      </c>
      <c r="F244" s="41">
        <v>104124921.38</v>
      </c>
      <c r="G244" s="41">
        <f t="shared" si="11"/>
        <v>17370944.930000007</v>
      </c>
    </row>
    <row r="245" spans="1:7" ht="18.75">
      <c r="A245" s="38" t="s">
        <v>734</v>
      </c>
      <c r="B245" s="39"/>
      <c r="C245" s="39" t="s">
        <v>105</v>
      </c>
      <c r="D245" s="40" t="str">
        <f aca="true" t="shared" si="12" ref="D245:D305">IF(OR(LEFT(C245,5)="000 9",LEFT(C245,5)="000 7"),"X",C245)</f>
        <v>000 0701 0000000 000 211</v>
      </c>
      <c r="E245" s="41">
        <v>91912354.67</v>
      </c>
      <c r="F245" s="41">
        <v>79777675.41</v>
      </c>
      <c r="G245" s="41">
        <f t="shared" si="11"/>
        <v>12134679.260000005</v>
      </c>
    </row>
    <row r="246" spans="1:7" ht="18.75">
      <c r="A246" s="38" t="s">
        <v>736</v>
      </c>
      <c r="B246" s="39"/>
      <c r="C246" s="39" t="s">
        <v>106</v>
      </c>
      <c r="D246" s="40" t="str">
        <f t="shared" si="12"/>
        <v>000 0701 0000000 000 212</v>
      </c>
      <c r="E246" s="41">
        <v>236650.65</v>
      </c>
      <c r="F246" s="41">
        <v>217852.46</v>
      </c>
      <c r="G246" s="41">
        <f aca="true" t="shared" si="13" ref="G246:G305">E246-F246</f>
        <v>18798.190000000002</v>
      </c>
    </row>
    <row r="247" spans="1:7" ht="37.5">
      <c r="A247" s="38" t="s">
        <v>738</v>
      </c>
      <c r="B247" s="39"/>
      <c r="C247" s="39" t="s">
        <v>107</v>
      </c>
      <c r="D247" s="40" t="str">
        <f t="shared" si="12"/>
        <v>000 0701 0000000 000 213</v>
      </c>
      <c r="E247" s="41">
        <v>29346860.99</v>
      </c>
      <c r="F247" s="41">
        <v>24129393.51</v>
      </c>
      <c r="G247" s="41">
        <f t="shared" si="13"/>
        <v>5217467.479999997</v>
      </c>
    </row>
    <row r="248" spans="1:7" ht="18.75">
      <c r="A248" s="38" t="s">
        <v>740</v>
      </c>
      <c r="B248" s="39"/>
      <c r="C248" s="39" t="s">
        <v>108</v>
      </c>
      <c r="D248" s="40" t="str">
        <f t="shared" si="12"/>
        <v>000 0701 0000000 000 220</v>
      </c>
      <c r="E248" s="41">
        <v>95679505.76</v>
      </c>
      <c r="F248" s="41">
        <v>26905498.54</v>
      </c>
      <c r="G248" s="41">
        <f t="shared" si="13"/>
        <v>68774007.22</v>
      </c>
    </row>
    <row r="249" spans="1:7" ht="18.75">
      <c r="A249" s="38" t="s">
        <v>742</v>
      </c>
      <c r="B249" s="39"/>
      <c r="C249" s="39" t="s">
        <v>109</v>
      </c>
      <c r="D249" s="40" t="str">
        <f t="shared" si="12"/>
        <v>000 0701 0000000 000 221</v>
      </c>
      <c r="E249" s="41">
        <v>326497.51</v>
      </c>
      <c r="F249" s="41">
        <v>267842.47</v>
      </c>
      <c r="G249" s="41">
        <f t="shared" si="13"/>
        <v>58655.04000000004</v>
      </c>
    </row>
    <row r="250" spans="1:7" ht="18.75">
      <c r="A250" s="38" t="s">
        <v>744</v>
      </c>
      <c r="B250" s="39"/>
      <c r="C250" s="39" t="s">
        <v>110</v>
      </c>
      <c r="D250" s="40" t="str">
        <f t="shared" si="12"/>
        <v>000 0701 0000000 000 222</v>
      </c>
      <c r="E250" s="41">
        <v>17218</v>
      </c>
      <c r="F250" s="41">
        <v>7047.76</v>
      </c>
      <c r="G250" s="41">
        <f t="shared" si="13"/>
        <v>10170.24</v>
      </c>
    </row>
    <row r="251" spans="1:7" ht="18.75">
      <c r="A251" s="38" t="s">
        <v>746</v>
      </c>
      <c r="B251" s="39"/>
      <c r="C251" s="39" t="s">
        <v>111</v>
      </c>
      <c r="D251" s="40" t="str">
        <f t="shared" si="12"/>
        <v>000 0701 0000000 000 223</v>
      </c>
      <c r="E251" s="41">
        <v>16878423.46</v>
      </c>
      <c r="F251" s="41">
        <v>15543467.93</v>
      </c>
      <c r="G251" s="41">
        <f t="shared" si="13"/>
        <v>1334955.5300000012</v>
      </c>
    </row>
    <row r="252" spans="1:7" ht="37.5">
      <c r="A252" s="38" t="s">
        <v>750</v>
      </c>
      <c r="B252" s="39"/>
      <c r="C252" s="39" t="s">
        <v>112</v>
      </c>
      <c r="D252" s="40" t="str">
        <f t="shared" si="12"/>
        <v>000 0701 0000000 000 225</v>
      </c>
      <c r="E252" s="41">
        <v>73575557.97</v>
      </c>
      <c r="F252" s="41">
        <v>7319215.65</v>
      </c>
      <c r="G252" s="41">
        <f t="shared" si="13"/>
        <v>66256342.32</v>
      </c>
    </row>
    <row r="253" spans="1:7" ht="18.75">
      <c r="A253" s="38" t="s">
        <v>752</v>
      </c>
      <c r="B253" s="39"/>
      <c r="C253" s="39" t="s">
        <v>113</v>
      </c>
      <c r="D253" s="40" t="str">
        <f t="shared" si="12"/>
        <v>000 0701 0000000 000 226</v>
      </c>
      <c r="E253" s="41">
        <v>4881808.82</v>
      </c>
      <c r="F253" s="41">
        <v>3767924.73</v>
      </c>
      <c r="G253" s="41">
        <f t="shared" si="13"/>
        <v>1113884.0900000003</v>
      </c>
    </row>
    <row r="254" spans="1:7" ht="37.5">
      <c r="A254" s="38" t="s">
        <v>754</v>
      </c>
      <c r="B254" s="39"/>
      <c r="C254" s="39" t="s">
        <v>114</v>
      </c>
      <c r="D254" s="40" t="str">
        <f t="shared" si="12"/>
        <v>000 0701 0000000 000 240</v>
      </c>
      <c r="E254" s="41">
        <v>103931990.1</v>
      </c>
      <c r="F254" s="41">
        <v>71455716.5</v>
      </c>
      <c r="G254" s="41">
        <f t="shared" si="13"/>
        <v>32476273.599999994</v>
      </c>
    </row>
    <row r="255" spans="1:7" ht="66.75" customHeight="1">
      <c r="A255" s="38" t="s">
        <v>755</v>
      </c>
      <c r="B255" s="39"/>
      <c r="C255" s="39" t="s">
        <v>115</v>
      </c>
      <c r="D255" s="40" t="str">
        <f t="shared" si="12"/>
        <v>000 0701 0000000 000 241</v>
      </c>
      <c r="E255" s="41">
        <v>103931990.1</v>
      </c>
      <c r="F255" s="41">
        <v>71455716.5</v>
      </c>
      <c r="G255" s="41">
        <f t="shared" si="13"/>
        <v>32476273.599999994</v>
      </c>
    </row>
    <row r="256" spans="1:7" ht="18.75">
      <c r="A256" s="38" t="s">
        <v>758</v>
      </c>
      <c r="B256" s="39"/>
      <c r="C256" s="39" t="s">
        <v>116</v>
      </c>
      <c r="D256" s="40" t="str">
        <f t="shared" si="12"/>
        <v>000 0701 0000000 000 290</v>
      </c>
      <c r="E256" s="41">
        <v>76692.59</v>
      </c>
      <c r="F256" s="41">
        <v>36094.87</v>
      </c>
      <c r="G256" s="41">
        <f t="shared" si="13"/>
        <v>40597.719999999994</v>
      </c>
    </row>
    <row r="257" spans="1:7" ht="37.5">
      <c r="A257" s="38" t="s">
        <v>760</v>
      </c>
      <c r="B257" s="39"/>
      <c r="C257" s="39" t="s">
        <v>117</v>
      </c>
      <c r="D257" s="40" t="str">
        <f t="shared" si="12"/>
        <v>000 0701 0000000 000 300</v>
      </c>
      <c r="E257" s="41">
        <v>96818136.27</v>
      </c>
      <c r="F257" s="41">
        <v>49633610.23</v>
      </c>
      <c r="G257" s="41">
        <f t="shared" si="13"/>
        <v>47184526.04</v>
      </c>
    </row>
    <row r="258" spans="1:7" ht="37.5">
      <c r="A258" s="38" t="s">
        <v>762</v>
      </c>
      <c r="B258" s="39"/>
      <c r="C258" s="39" t="s">
        <v>118</v>
      </c>
      <c r="D258" s="40" t="str">
        <f t="shared" si="12"/>
        <v>000 0701 0000000 000 310</v>
      </c>
      <c r="E258" s="41">
        <v>74266791.67</v>
      </c>
      <c r="F258" s="41">
        <v>29347581.15</v>
      </c>
      <c r="G258" s="41">
        <f t="shared" si="13"/>
        <v>44919210.52</v>
      </c>
    </row>
    <row r="259" spans="1:7" ht="37.5">
      <c r="A259" s="38" t="s">
        <v>98</v>
      </c>
      <c r="B259" s="39"/>
      <c r="C259" s="39" t="s">
        <v>119</v>
      </c>
      <c r="D259" s="40" t="str">
        <f t="shared" si="12"/>
        <v>000 0701 0000000 000 330</v>
      </c>
      <c r="E259" s="41">
        <v>111900</v>
      </c>
      <c r="F259" s="41">
        <v>111900</v>
      </c>
      <c r="G259" s="41">
        <f t="shared" si="13"/>
        <v>0</v>
      </c>
    </row>
    <row r="260" spans="1:7" ht="37.5">
      <c r="A260" s="38" t="s">
        <v>764</v>
      </c>
      <c r="B260" s="39"/>
      <c r="C260" s="39" t="s">
        <v>120</v>
      </c>
      <c r="D260" s="40" t="str">
        <f t="shared" si="12"/>
        <v>000 0701 0000000 000 340</v>
      </c>
      <c r="E260" s="41">
        <v>22439444.6</v>
      </c>
      <c r="F260" s="41">
        <v>20174129.08</v>
      </c>
      <c r="G260" s="41">
        <f t="shared" si="13"/>
        <v>2265315.5200000033</v>
      </c>
    </row>
    <row r="261" spans="1:7" ht="18.75">
      <c r="A261" s="38" t="s">
        <v>121</v>
      </c>
      <c r="B261" s="39"/>
      <c r="C261" s="39" t="s">
        <v>122</v>
      </c>
      <c r="D261" s="40" t="str">
        <f t="shared" si="12"/>
        <v>000 0702 0000000 000 000</v>
      </c>
      <c r="E261" s="41">
        <v>594043815</v>
      </c>
      <c r="F261" s="41">
        <v>445491776.71</v>
      </c>
      <c r="G261" s="41">
        <f t="shared" si="13"/>
        <v>148552038.29000002</v>
      </c>
    </row>
    <row r="262" spans="1:7" ht="18.75">
      <c r="A262" s="38" t="s">
        <v>730</v>
      </c>
      <c r="B262" s="39"/>
      <c r="C262" s="39" t="s">
        <v>123</v>
      </c>
      <c r="D262" s="40" t="str">
        <f t="shared" si="12"/>
        <v>000 0702 0000000 000 200</v>
      </c>
      <c r="E262" s="41">
        <v>544724228.9</v>
      </c>
      <c r="F262" s="41">
        <v>418807312.8</v>
      </c>
      <c r="G262" s="41">
        <f t="shared" si="13"/>
        <v>125916916.09999996</v>
      </c>
    </row>
    <row r="263" spans="1:7" ht="37.5">
      <c r="A263" s="38" t="s">
        <v>732</v>
      </c>
      <c r="B263" s="39"/>
      <c r="C263" s="39" t="s">
        <v>124</v>
      </c>
      <c r="D263" s="40" t="str">
        <f t="shared" si="12"/>
        <v>000 0702 0000000 000 210</v>
      </c>
      <c r="E263" s="41">
        <v>290662957.02</v>
      </c>
      <c r="F263" s="41">
        <v>261029323.41</v>
      </c>
      <c r="G263" s="41">
        <f t="shared" si="13"/>
        <v>29633633.609999985</v>
      </c>
    </row>
    <row r="264" spans="1:7" ht="18.75">
      <c r="A264" s="38" t="s">
        <v>734</v>
      </c>
      <c r="B264" s="39"/>
      <c r="C264" s="39" t="s">
        <v>125</v>
      </c>
      <c r="D264" s="40" t="str">
        <f t="shared" si="12"/>
        <v>000 0702 0000000 000 211</v>
      </c>
      <c r="E264" s="41">
        <v>222592913.02</v>
      </c>
      <c r="F264" s="41">
        <v>204060048.21</v>
      </c>
      <c r="G264" s="41">
        <f t="shared" si="13"/>
        <v>18532864.810000002</v>
      </c>
    </row>
    <row r="265" spans="1:7" ht="18.75">
      <c r="A265" s="38" t="s">
        <v>736</v>
      </c>
      <c r="B265" s="39"/>
      <c r="C265" s="39" t="s">
        <v>126</v>
      </c>
      <c r="D265" s="40" t="str">
        <f t="shared" si="12"/>
        <v>000 0702 0000000 000 212</v>
      </c>
      <c r="E265" s="41">
        <v>663964.27</v>
      </c>
      <c r="F265" s="41">
        <v>589136.63</v>
      </c>
      <c r="G265" s="41">
        <f t="shared" si="13"/>
        <v>74827.64000000001</v>
      </c>
    </row>
    <row r="266" spans="1:7" ht="37.5">
      <c r="A266" s="38" t="s">
        <v>738</v>
      </c>
      <c r="B266" s="39"/>
      <c r="C266" s="39" t="s">
        <v>127</v>
      </c>
      <c r="D266" s="40" t="str">
        <f t="shared" si="12"/>
        <v>000 0702 0000000 000 213</v>
      </c>
      <c r="E266" s="41">
        <v>67406079.73</v>
      </c>
      <c r="F266" s="41">
        <v>56380138.57</v>
      </c>
      <c r="G266" s="41">
        <f t="shared" si="13"/>
        <v>11025941.160000004</v>
      </c>
    </row>
    <row r="267" spans="1:7" ht="18.75">
      <c r="A267" s="38" t="s">
        <v>740</v>
      </c>
      <c r="B267" s="39"/>
      <c r="C267" s="39" t="s">
        <v>128</v>
      </c>
      <c r="D267" s="40" t="str">
        <f t="shared" si="12"/>
        <v>000 0702 0000000 000 220</v>
      </c>
      <c r="E267" s="41">
        <v>89361826.7</v>
      </c>
      <c r="F267" s="41">
        <v>69803857.78</v>
      </c>
      <c r="G267" s="41">
        <f t="shared" si="13"/>
        <v>19557968.92</v>
      </c>
    </row>
    <row r="268" spans="1:7" ht="18.75">
      <c r="A268" s="38" t="s">
        <v>742</v>
      </c>
      <c r="B268" s="39"/>
      <c r="C268" s="39" t="s">
        <v>129</v>
      </c>
      <c r="D268" s="40" t="str">
        <f t="shared" si="12"/>
        <v>000 0702 0000000 000 221</v>
      </c>
      <c r="E268" s="41">
        <v>1321911.13</v>
      </c>
      <c r="F268" s="41">
        <v>1101666.51</v>
      </c>
      <c r="G268" s="41">
        <f t="shared" si="13"/>
        <v>220244.61999999988</v>
      </c>
    </row>
    <row r="269" spans="1:7" ht="18.75">
      <c r="A269" s="38" t="s">
        <v>744</v>
      </c>
      <c r="B269" s="39"/>
      <c r="C269" s="39" t="s">
        <v>130</v>
      </c>
      <c r="D269" s="40" t="str">
        <f t="shared" si="12"/>
        <v>000 0702 0000000 000 222</v>
      </c>
      <c r="E269" s="41">
        <v>663066</v>
      </c>
      <c r="F269" s="41">
        <v>476704.66</v>
      </c>
      <c r="G269" s="41">
        <f t="shared" si="13"/>
        <v>186361.34000000003</v>
      </c>
    </row>
    <row r="270" spans="1:7" ht="18.75">
      <c r="A270" s="38" t="s">
        <v>746</v>
      </c>
      <c r="B270" s="39"/>
      <c r="C270" s="39" t="s">
        <v>131</v>
      </c>
      <c r="D270" s="40" t="str">
        <f t="shared" si="12"/>
        <v>000 0702 0000000 000 223</v>
      </c>
      <c r="E270" s="41">
        <v>38344784.27</v>
      </c>
      <c r="F270" s="41">
        <v>30592807.82</v>
      </c>
      <c r="G270" s="41">
        <f t="shared" si="13"/>
        <v>7751976.450000003</v>
      </c>
    </row>
    <row r="271" spans="1:7" ht="37.5">
      <c r="A271" s="38" t="s">
        <v>748</v>
      </c>
      <c r="B271" s="39"/>
      <c r="C271" s="39" t="s">
        <v>132</v>
      </c>
      <c r="D271" s="40" t="str">
        <f t="shared" si="12"/>
        <v>000 0702 0000000 000 224</v>
      </c>
      <c r="E271" s="41">
        <v>161000</v>
      </c>
      <c r="F271" s="41">
        <v>152000</v>
      </c>
      <c r="G271" s="41">
        <f t="shared" si="13"/>
        <v>9000</v>
      </c>
    </row>
    <row r="272" spans="1:7" ht="37.5">
      <c r="A272" s="38" t="s">
        <v>750</v>
      </c>
      <c r="B272" s="39"/>
      <c r="C272" s="39" t="s">
        <v>133</v>
      </c>
      <c r="D272" s="40" t="str">
        <f t="shared" si="12"/>
        <v>000 0702 0000000 000 225</v>
      </c>
      <c r="E272" s="41">
        <v>35707562.38</v>
      </c>
      <c r="F272" s="41">
        <v>26497201.99</v>
      </c>
      <c r="G272" s="41">
        <f t="shared" si="13"/>
        <v>9210360.390000004</v>
      </c>
    </row>
    <row r="273" spans="1:7" ht="18.75">
      <c r="A273" s="38" t="s">
        <v>752</v>
      </c>
      <c r="B273" s="39"/>
      <c r="C273" s="39" t="s">
        <v>134</v>
      </c>
      <c r="D273" s="40" t="str">
        <f t="shared" si="12"/>
        <v>000 0702 0000000 000 226</v>
      </c>
      <c r="E273" s="41">
        <v>13163502.92</v>
      </c>
      <c r="F273" s="41">
        <v>10983476.8</v>
      </c>
      <c r="G273" s="41">
        <f t="shared" si="13"/>
        <v>2180026.119999999</v>
      </c>
    </row>
    <row r="274" spans="1:7" ht="37.5">
      <c r="A274" s="38" t="s">
        <v>754</v>
      </c>
      <c r="B274" s="39"/>
      <c r="C274" s="39" t="s">
        <v>135</v>
      </c>
      <c r="D274" s="40" t="str">
        <f t="shared" si="12"/>
        <v>000 0702 0000000 000 240</v>
      </c>
      <c r="E274" s="41">
        <v>164386295.26</v>
      </c>
      <c r="F274" s="41">
        <v>87750871.67</v>
      </c>
      <c r="G274" s="41">
        <f t="shared" si="13"/>
        <v>76635423.58999999</v>
      </c>
    </row>
    <row r="275" spans="1:7" ht="69.75" customHeight="1">
      <c r="A275" s="38" t="s">
        <v>755</v>
      </c>
      <c r="B275" s="39"/>
      <c r="C275" s="39" t="s">
        <v>136</v>
      </c>
      <c r="D275" s="40" t="str">
        <f t="shared" si="12"/>
        <v>000 0702 0000000 000 241</v>
      </c>
      <c r="E275" s="41">
        <v>164386295.26</v>
      </c>
      <c r="F275" s="41">
        <v>87750871.67</v>
      </c>
      <c r="G275" s="41">
        <f t="shared" si="13"/>
        <v>76635423.58999999</v>
      </c>
    </row>
    <row r="276" spans="1:7" ht="18.75">
      <c r="A276" s="38" t="s">
        <v>1001</v>
      </c>
      <c r="B276" s="39"/>
      <c r="C276" s="39" t="s">
        <v>137</v>
      </c>
      <c r="D276" s="40" t="str">
        <f t="shared" si="12"/>
        <v>000 0702 0000000 000 260</v>
      </c>
      <c r="E276" s="41">
        <v>88900</v>
      </c>
      <c r="F276" s="41">
        <v>44971</v>
      </c>
      <c r="G276" s="41">
        <f t="shared" si="13"/>
        <v>43929</v>
      </c>
    </row>
    <row r="277" spans="1:7" ht="37.5">
      <c r="A277" s="38" t="s">
        <v>1003</v>
      </c>
      <c r="B277" s="39"/>
      <c r="C277" s="39" t="s">
        <v>138</v>
      </c>
      <c r="D277" s="40" t="str">
        <f t="shared" si="12"/>
        <v>000 0702 0000000 000 262</v>
      </c>
      <c r="E277" s="41">
        <v>88900</v>
      </c>
      <c r="F277" s="41">
        <v>44971</v>
      </c>
      <c r="G277" s="41">
        <f t="shared" si="13"/>
        <v>43929</v>
      </c>
    </row>
    <row r="278" spans="1:7" ht="18.75">
      <c r="A278" s="38" t="s">
        <v>758</v>
      </c>
      <c r="B278" s="39"/>
      <c r="C278" s="39" t="s">
        <v>139</v>
      </c>
      <c r="D278" s="40" t="str">
        <f t="shared" si="12"/>
        <v>000 0702 0000000 000 290</v>
      </c>
      <c r="E278" s="41">
        <v>224249.92</v>
      </c>
      <c r="F278" s="41">
        <v>178288.94</v>
      </c>
      <c r="G278" s="41">
        <f t="shared" si="13"/>
        <v>45960.98000000001</v>
      </c>
    </row>
    <row r="279" spans="1:7" ht="37.5">
      <c r="A279" s="38" t="s">
        <v>760</v>
      </c>
      <c r="B279" s="39"/>
      <c r="C279" s="39" t="s">
        <v>140</v>
      </c>
      <c r="D279" s="40" t="str">
        <f t="shared" si="12"/>
        <v>000 0702 0000000 000 300</v>
      </c>
      <c r="E279" s="41">
        <v>49319586.1</v>
      </c>
      <c r="F279" s="41">
        <v>26684463.91</v>
      </c>
      <c r="G279" s="41">
        <f t="shared" si="13"/>
        <v>22635122.19</v>
      </c>
    </row>
    <row r="280" spans="1:7" ht="37.5">
      <c r="A280" s="38" t="s">
        <v>762</v>
      </c>
      <c r="B280" s="39"/>
      <c r="C280" s="39" t="s">
        <v>141</v>
      </c>
      <c r="D280" s="40" t="str">
        <f t="shared" si="12"/>
        <v>000 0702 0000000 000 310</v>
      </c>
      <c r="E280" s="41">
        <v>34442453.72</v>
      </c>
      <c r="F280" s="41">
        <v>14394280.71</v>
      </c>
      <c r="G280" s="41">
        <f t="shared" si="13"/>
        <v>20048173.009999998</v>
      </c>
    </row>
    <row r="281" spans="1:7" ht="37.5">
      <c r="A281" s="38" t="s">
        <v>764</v>
      </c>
      <c r="B281" s="39"/>
      <c r="C281" s="39" t="s">
        <v>142</v>
      </c>
      <c r="D281" s="40" t="str">
        <f t="shared" si="12"/>
        <v>000 0702 0000000 000 340</v>
      </c>
      <c r="E281" s="41">
        <v>14877132.38</v>
      </c>
      <c r="F281" s="41">
        <v>12290183.2</v>
      </c>
      <c r="G281" s="41">
        <f t="shared" si="13"/>
        <v>2586949.1800000016</v>
      </c>
    </row>
    <row r="282" spans="1:7" ht="37.5">
      <c r="A282" s="38" t="s">
        <v>143</v>
      </c>
      <c r="B282" s="39"/>
      <c r="C282" s="39" t="s">
        <v>144</v>
      </c>
      <c r="D282" s="40" t="str">
        <f t="shared" si="12"/>
        <v>000 0707 0000000 000 000</v>
      </c>
      <c r="E282" s="41">
        <v>991500</v>
      </c>
      <c r="F282" s="41">
        <v>812413.4</v>
      </c>
      <c r="G282" s="41">
        <f t="shared" si="13"/>
        <v>179086.59999999998</v>
      </c>
    </row>
    <row r="283" spans="1:7" ht="18.75">
      <c r="A283" s="38" t="s">
        <v>730</v>
      </c>
      <c r="B283" s="39"/>
      <c r="C283" s="39" t="s">
        <v>145</v>
      </c>
      <c r="D283" s="40" t="str">
        <f t="shared" si="12"/>
        <v>000 0707 0000000 000 200</v>
      </c>
      <c r="E283" s="41">
        <v>871749.25</v>
      </c>
      <c r="F283" s="41">
        <v>692662.65</v>
      </c>
      <c r="G283" s="41">
        <f t="shared" si="13"/>
        <v>179086.59999999998</v>
      </c>
    </row>
    <row r="284" spans="1:7" ht="18.75">
      <c r="A284" s="38" t="s">
        <v>740</v>
      </c>
      <c r="B284" s="39"/>
      <c r="C284" s="39" t="s">
        <v>146</v>
      </c>
      <c r="D284" s="40" t="str">
        <f t="shared" si="12"/>
        <v>000 0707 0000000 000 220</v>
      </c>
      <c r="E284" s="41">
        <v>584280</v>
      </c>
      <c r="F284" s="41">
        <v>411195.4</v>
      </c>
      <c r="G284" s="41">
        <f t="shared" si="13"/>
        <v>173084.59999999998</v>
      </c>
    </row>
    <row r="285" spans="1:7" ht="18.75">
      <c r="A285" s="38" t="s">
        <v>744</v>
      </c>
      <c r="B285" s="39"/>
      <c r="C285" s="39" t="s">
        <v>147</v>
      </c>
      <c r="D285" s="40" t="str">
        <f t="shared" si="12"/>
        <v>000 0707 0000000 000 222</v>
      </c>
      <c r="E285" s="41">
        <v>158786</v>
      </c>
      <c r="F285" s="41">
        <v>144745.4</v>
      </c>
      <c r="G285" s="41">
        <f t="shared" si="13"/>
        <v>14040.600000000006</v>
      </c>
    </row>
    <row r="286" spans="1:7" ht="37.5">
      <c r="A286" s="38" t="s">
        <v>748</v>
      </c>
      <c r="B286" s="39"/>
      <c r="C286" s="39" t="s">
        <v>148</v>
      </c>
      <c r="D286" s="40" t="str">
        <f t="shared" si="12"/>
        <v>000 0707 0000000 000 224</v>
      </c>
      <c r="E286" s="41">
        <v>32450</v>
      </c>
      <c r="F286" s="41">
        <v>32450</v>
      </c>
      <c r="G286" s="41">
        <f t="shared" si="13"/>
        <v>0</v>
      </c>
    </row>
    <row r="287" spans="1:7" ht="37.5">
      <c r="A287" s="38" t="s">
        <v>750</v>
      </c>
      <c r="B287" s="39"/>
      <c r="C287" s="39" t="s">
        <v>149</v>
      </c>
      <c r="D287" s="40" t="str">
        <f t="shared" si="12"/>
        <v>000 0707 0000000 000 225</v>
      </c>
      <c r="E287" s="41">
        <v>20000</v>
      </c>
      <c r="F287" s="41">
        <v>20000</v>
      </c>
      <c r="G287" s="41">
        <f t="shared" si="13"/>
        <v>0</v>
      </c>
    </row>
    <row r="288" spans="1:7" ht="18.75">
      <c r="A288" s="38" t="s">
        <v>752</v>
      </c>
      <c r="B288" s="39"/>
      <c r="C288" s="39" t="s">
        <v>150</v>
      </c>
      <c r="D288" s="40" t="str">
        <f t="shared" si="12"/>
        <v>000 0707 0000000 000 226</v>
      </c>
      <c r="E288" s="41">
        <v>373044</v>
      </c>
      <c r="F288" s="41">
        <v>214000</v>
      </c>
      <c r="G288" s="41">
        <f t="shared" si="13"/>
        <v>159044</v>
      </c>
    </row>
    <row r="289" spans="1:7" ht="18.75">
      <c r="A289" s="38" t="s">
        <v>758</v>
      </c>
      <c r="B289" s="39"/>
      <c r="C289" s="39" t="s">
        <v>151</v>
      </c>
      <c r="D289" s="40" t="str">
        <f t="shared" si="12"/>
        <v>000 0707 0000000 000 290</v>
      </c>
      <c r="E289" s="41">
        <v>287469.25</v>
      </c>
      <c r="F289" s="41">
        <v>281467.25</v>
      </c>
      <c r="G289" s="41">
        <f t="shared" si="13"/>
        <v>6002</v>
      </c>
    </row>
    <row r="290" spans="1:7" ht="37.5">
      <c r="A290" s="38" t="s">
        <v>760</v>
      </c>
      <c r="B290" s="39"/>
      <c r="C290" s="39" t="s">
        <v>152</v>
      </c>
      <c r="D290" s="40" t="str">
        <f t="shared" si="12"/>
        <v>000 0707 0000000 000 300</v>
      </c>
      <c r="E290" s="41">
        <v>119750.75</v>
      </c>
      <c r="F290" s="41">
        <v>119750.75</v>
      </c>
      <c r="G290" s="41">
        <f t="shared" si="13"/>
        <v>0</v>
      </c>
    </row>
    <row r="291" spans="1:7" ht="37.5">
      <c r="A291" s="38" t="s">
        <v>762</v>
      </c>
      <c r="B291" s="39"/>
      <c r="C291" s="39" t="s">
        <v>153</v>
      </c>
      <c r="D291" s="40" t="str">
        <f t="shared" si="12"/>
        <v>000 0707 0000000 000 310</v>
      </c>
      <c r="E291" s="41">
        <v>99000</v>
      </c>
      <c r="F291" s="41">
        <v>99000</v>
      </c>
      <c r="G291" s="41">
        <f t="shared" si="13"/>
        <v>0</v>
      </c>
    </row>
    <row r="292" spans="1:7" ht="37.5">
      <c r="A292" s="38" t="s">
        <v>764</v>
      </c>
      <c r="B292" s="39"/>
      <c r="C292" s="39" t="s">
        <v>154</v>
      </c>
      <c r="D292" s="40" t="str">
        <f t="shared" si="12"/>
        <v>000 0707 0000000 000 340</v>
      </c>
      <c r="E292" s="41">
        <v>20750.75</v>
      </c>
      <c r="F292" s="41">
        <v>20750.75</v>
      </c>
      <c r="G292" s="41">
        <f t="shared" si="13"/>
        <v>0</v>
      </c>
    </row>
    <row r="293" spans="1:7" ht="37.5">
      <c r="A293" s="38" t="s">
        <v>155</v>
      </c>
      <c r="B293" s="39"/>
      <c r="C293" s="39" t="s">
        <v>156</v>
      </c>
      <c r="D293" s="40" t="str">
        <f t="shared" si="12"/>
        <v>000 0709 0000000 000 000</v>
      </c>
      <c r="E293" s="41">
        <v>23562551.54</v>
      </c>
      <c r="F293" s="41">
        <v>17706322.74</v>
      </c>
      <c r="G293" s="41">
        <f t="shared" si="13"/>
        <v>5856228.800000001</v>
      </c>
    </row>
    <row r="294" spans="1:7" ht="18.75">
      <c r="A294" s="38" t="s">
        <v>730</v>
      </c>
      <c r="B294" s="39"/>
      <c r="C294" s="39" t="s">
        <v>157</v>
      </c>
      <c r="D294" s="40" t="str">
        <f t="shared" si="12"/>
        <v>000 0709 0000000 000 200</v>
      </c>
      <c r="E294" s="41">
        <v>12629560.63</v>
      </c>
      <c r="F294" s="41">
        <v>7736998.54</v>
      </c>
      <c r="G294" s="41">
        <f t="shared" si="13"/>
        <v>4892562.090000001</v>
      </c>
    </row>
    <row r="295" spans="1:7" ht="37.5">
      <c r="A295" s="38" t="s">
        <v>732</v>
      </c>
      <c r="B295" s="39"/>
      <c r="C295" s="39" t="s">
        <v>158</v>
      </c>
      <c r="D295" s="40" t="str">
        <f t="shared" si="12"/>
        <v>000 0709 0000000 000 210</v>
      </c>
      <c r="E295" s="41">
        <v>8044089</v>
      </c>
      <c r="F295" s="41">
        <v>5536805.53</v>
      </c>
      <c r="G295" s="41">
        <f t="shared" si="13"/>
        <v>2507283.4699999997</v>
      </c>
    </row>
    <row r="296" spans="1:7" ht="18.75">
      <c r="A296" s="38" t="s">
        <v>734</v>
      </c>
      <c r="B296" s="39"/>
      <c r="C296" s="39" t="s">
        <v>159</v>
      </c>
      <c r="D296" s="40" t="str">
        <f t="shared" si="12"/>
        <v>000 0709 0000000 000 211</v>
      </c>
      <c r="E296" s="41">
        <v>6022391</v>
      </c>
      <c r="F296" s="41">
        <v>4297455.37</v>
      </c>
      <c r="G296" s="41">
        <f t="shared" si="13"/>
        <v>1724935.63</v>
      </c>
    </row>
    <row r="297" spans="1:7" ht="18.75">
      <c r="A297" s="38" t="s">
        <v>736</v>
      </c>
      <c r="B297" s="39"/>
      <c r="C297" s="39" t="s">
        <v>160</v>
      </c>
      <c r="D297" s="40" t="str">
        <f t="shared" si="12"/>
        <v>000 0709 0000000 000 212</v>
      </c>
      <c r="E297" s="41">
        <v>7600</v>
      </c>
      <c r="F297" s="41">
        <v>5800</v>
      </c>
      <c r="G297" s="41">
        <f t="shared" si="13"/>
        <v>1800</v>
      </c>
    </row>
    <row r="298" spans="1:7" ht="37.5">
      <c r="A298" s="38" t="s">
        <v>738</v>
      </c>
      <c r="B298" s="39"/>
      <c r="C298" s="39" t="s">
        <v>161</v>
      </c>
      <c r="D298" s="40" t="str">
        <f t="shared" si="12"/>
        <v>000 0709 0000000 000 213</v>
      </c>
      <c r="E298" s="41">
        <v>2014098</v>
      </c>
      <c r="F298" s="41">
        <v>1233550.16</v>
      </c>
      <c r="G298" s="41">
        <f t="shared" si="13"/>
        <v>780547.8400000001</v>
      </c>
    </row>
    <row r="299" spans="1:7" ht="18.75">
      <c r="A299" s="38" t="s">
        <v>740</v>
      </c>
      <c r="B299" s="39"/>
      <c r="C299" s="39" t="s">
        <v>162</v>
      </c>
      <c r="D299" s="40" t="str">
        <f t="shared" si="12"/>
        <v>000 0709 0000000 000 220</v>
      </c>
      <c r="E299" s="41">
        <v>3196275.4</v>
      </c>
      <c r="F299" s="41">
        <v>1613366</v>
      </c>
      <c r="G299" s="41">
        <f t="shared" si="13"/>
        <v>1582909.4</v>
      </c>
    </row>
    <row r="300" spans="1:7" ht="18.75">
      <c r="A300" s="38" t="s">
        <v>742</v>
      </c>
      <c r="B300" s="39"/>
      <c r="C300" s="39" t="s">
        <v>163</v>
      </c>
      <c r="D300" s="40" t="str">
        <f t="shared" si="12"/>
        <v>000 0709 0000000 000 221</v>
      </c>
      <c r="E300" s="41">
        <v>500800.88</v>
      </c>
      <c r="F300" s="41">
        <v>221091.31</v>
      </c>
      <c r="G300" s="41">
        <f t="shared" si="13"/>
        <v>279709.57</v>
      </c>
    </row>
    <row r="301" spans="1:7" ht="18.75">
      <c r="A301" s="38" t="s">
        <v>744</v>
      </c>
      <c r="B301" s="39"/>
      <c r="C301" s="39" t="s">
        <v>164</v>
      </c>
      <c r="D301" s="40" t="str">
        <f t="shared" si="12"/>
        <v>000 0709 0000000 000 222</v>
      </c>
      <c r="E301" s="41">
        <v>134954</v>
      </c>
      <c r="F301" s="41">
        <v>60520.2</v>
      </c>
      <c r="G301" s="41">
        <f t="shared" si="13"/>
        <v>74433.8</v>
      </c>
    </row>
    <row r="302" spans="1:7" ht="18.75">
      <c r="A302" s="38" t="s">
        <v>746</v>
      </c>
      <c r="B302" s="39"/>
      <c r="C302" s="39" t="s">
        <v>165</v>
      </c>
      <c r="D302" s="40" t="str">
        <f t="shared" si="12"/>
        <v>000 0709 0000000 000 223</v>
      </c>
      <c r="E302" s="41">
        <v>120843.7</v>
      </c>
      <c r="F302" s="41">
        <v>108926.87</v>
      </c>
      <c r="G302" s="41">
        <f t="shared" si="13"/>
        <v>11916.830000000002</v>
      </c>
    </row>
    <row r="303" spans="1:7" ht="37.5">
      <c r="A303" s="38" t="s">
        <v>748</v>
      </c>
      <c r="B303" s="39"/>
      <c r="C303" s="39" t="s">
        <v>166</v>
      </c>
      <c r="D303" s="40" t="str">
        <f t="shared" si="12"/>
        <v>000 0709 0000000 000 224</v>
      </c>
      <c r="E303" s="41">
        <v>465</v>
      </c>
      <c r="F303" s="41">
        <v>465</v>
      </c>
      <c r="G303" s="41">
        <f t="shared" si="13"/>
        <v>0</v>
      </c>
    </row>
    <row r="304" spans="1:7" ht="37.5">
      <c r="A304" s="38" t="s">
        <v>750</v>
      </c>
      <c r="B304" s="39"/>
      <c r="C304" s="39" t="s">
        <v>167</v>
      </c>
      <c r="D304" s="40" t="str">
        <f t="shared" si="12"/>
        <v>000 0709 0000000 000 225</v>
      </c>
      <c r="E304" s="41">
        <v>724729.76</v>
      </c>
      <c r="F304" s="41">
        <v>531735.83</v>
      </c>
      <c r="G304" s="41">
        <f t="shared" si="13"/>
        <v>192993.93000000005</v>
      </c>
    </row>
    <row r="305" spans="1:7" ht="18.75">
      <c r="A305" s="38" t="s">
        <v>752</v>
      </c>
      <c r="B305" s="39"/>
      <c r="C305" s="39" t="s">
        <v>168</v>
      </c>
      <c r="D305" s="40" t="str">
        <f t="shared" si="12"/>
        <v>000 0709 0000000 000 226</v>
      </c>
      <c r="E305" s="41">
        <v>1714482.06</v>
      </c>
      <c r="F305" s="41">
        <v>690626.79</v>
      </c>
      <c r="G305" s="41">
        <f t="shared" si="13"/>
        <v>1023855.27</v>
      </c>
    </row>
    <row r="306" spans="1:7" ht="18.75">
      <c r="A306" s="38" t="s">
        <v>758</v>
      </c>
      <c r="B306" s="39"/>
      <c r="C306" s="39" t="s">
        <v>169</v>
      </c>
      <c r="D306" s="40" t="str">
        <f aca="true" t="shared" si="14" ref="D306:D365">IF(OR(LEFT(C306,5)="000 9",LEFT(C306,5)="000 7"),"X",C306)</f>
        <v>000 0709 0000000 000 290</v>
      </c>
      <c r="E306" s="41">
        <v>1389196.23</v>
      </c>
      <c r="F306" s="41">
        <v>586827.01</v>
      </c>
      <c r="G306" s="41">
        <f aca="true" t="shared" si="15" ref="G306:G366">E306-F306</f>
        <v>802369.22</v>
      </c>
    </row>
    <row r="307" spans="1:7" ht="37.5">
      <c r="A307" s="38" t="s">
        <v>760</v>
      </c>
      <c r="B307" s="39"/>
      <c r="C307" s="39" t="s">
        <v>170</v>
      </c>
      <c r="D307" s="40" t="str">
        <f t="shared" si="14"/>
        <v>000 0709 0000000 000 300</v>
      </c>
      <c r="E307" s="41">
        <v>10932990.91</v>
      </c>
      <c r="F307" s="41">
        <v>9969324.2</v>
      </c>
      <c r="G307" s="41">
        <f t="shared" si="15"/>
        <v>963666.7100000009</v>
      </c>
    </row>
    <row r="308" spans="1:7" ht="37.5">
      <c r="A308" s="38" t="s">
        <v>762</v>
      </c>
      <c r="B308" s="39"/>
      <c r="C308" s="39" t="s">
        <v>171</v>
      </c>
      <c r="D308" s="40" t="str">
        <f t="shared" si="14"/>
        <v>000 0709 0000000 000 310</v>
      </c>
      <c r="E308" s="41">
        <v>4216130.72</v>
      </c>
      <c r="F308" s="41">
        <v>3877995.06</v>
      </c>
      <c r="G308" s="41">
        <f t="shared" si="15"/>
        <v>338135.6599999997</v>
      </c>
    </row>
    <row r="309" spans="1:7" ht="37.5">
      <c r="A309" s="38" t="s">
        <v>764</v>
      </c>
      <c r="B309" s="39"/>
      <c r="C309" s="39" t="s">
        <v>172</v>
      </c>
      <c r="D309" s="40" t="str">
        <f t="shared" si="14"/>
        <v>000 0709 0000000 000 340</v>
      </c>
      <c r="E309" s="41">
        <v>6716860.19</v>
      </c>
      <c r="F309" s="41">
        <v>6091329.14</v>
      </c>
      <c r="G309" s="41">
        <f t="shared" si="15"/>
        <v>625531.0500000007</v>
      </c>
    </row>
    <row r="310" spans="1:7" ht="18.75">
      <c r="A310" s="43" t="s">
        <v>173</v>
      </c>
      <c r="B310" s="44"/>
      <c r="C310" s="44" t="s">
        <v>174</v>
      </c>
      <c r="D310" s="46" t="str">
        <f t="shared" si="14"/>
        <v>000 0800 0000000 000 000</v>
      </c>
      <c r="E310" s="45">
        <v>30422817.38</v>
      </c>
      <c r="F310" s="45">
        <v>23040175.33</v>
      </c>
      <c r="G310" s="45">
        <f t="shared" si="15"/>
        <v>7382642.050000001</v>
      </c>
    </row>
    <row r="311" spans="1:7" ht="18.75">
      <c r="A311" s="38" t="s">
        <v>730</v>
      </c>
      <c r="B311" s="39"/>
      <c r="C311" s="39" t="s">
        <v>175</v>
      </c>
      <c r="D311" s="40" t="str">
        <f t="shared" si="14"/>
        <v>000 0800 0000000 000 200</v>
      </c>
      <c r="E311" s="41">
        <v>28638803.8</v>
      </c>
      <c r="F311" s="41">
        <v>21836978.73</v>
      </c>
      <c r="G311" s="41">
        <f t="shared" si="15"/>
        <v>6801825.07</v>
      </c>
    </row>
    <row r="312" spans="1:7" ht="37.5">
      <c r="A312" s="38" t="s">
        <v>732</v>
      </c>
      <c r="B312" s="39"/>
      <c r="C312" s="39" t="s">
        <v>176</v>
      </c>
      <c r="D312" s="40" t="str">
        <f t="shared" si="14"/>
        <v>000 0800 0000000 000 210</v>
      </c>
      <c r="E312" s="41">
        <v>13330940</v>
      </c>
      <c r="F312" s="41">
        <v>9624005.11</v>
      </c>
      <c r="G312" s="41">
        <f t="shared" si="15"/>
        <v>3706934.8900000006</v>
      </c>
    </row>
    <row r="313" spans="1:7" ht="18.75">
      <c r="A313" s="38" t="s">
        <v>734</v>
      </c>
      <c r="B313" s="39"/>
      <c r="C313" s="39" t="s">
        <v>177</v>
      </c>
      <c r="D313" s="40" t="str">
        <f t="shared" si="14"/>
        <v>000 0800 0000000 000 211</v>
      </c>
      <c r="E313" s="41">
        <v>9977520</v>
      </c>
      <c r="F313" s="41">
        <v>7424583.09</v>
      </c>
      <c r="G313" s="41">
        <f t="shared" si="15"/>
        <v>2552936.91</v>
      </c>
    </row>
    <row r="314" spans="1:7" ht="37.5">
      <c r="A314" s="38" t="s">
        <v>738</v>
      </c>
      <c r="B314" s="39"/>
      <c r="C314" s="39" t="s">
        <v>178</v>
      </c>
      <c r="D314" s="40" t="str">
        <f t="shared" si="14"/>
        <v>000 0800 0000000 000 213</v>
      </c>
      <c r="E314" s="41">
        <v>3353420</v>
      </c>
      <c r="F314" s="41">
        <v>2199422.02</v>
      </c>
      <c r="G314" s="41">
        <f t="shared" si="15"/>
        <v>1153997.98</v>
      </c>
    </row>
    <row r="315" spans="1:7" ht="18.75">
      <c r="A315" s="38" t="s">
        <v>740</v>
      </c>
      <c r="B315" s="39"/>
      <c r="C315" s="39" t="s">
        <v>179</v>
      </c>
      <c r="D315" s="40" t="str">
        <f t="shared" si="14"/>
        <v>000 0800 0000000 000 220</v>
      </c>
      <c r="E315" s="41">
        <v>7789096.42</v>
      </c>
      <c r="F315" s="41">
        <v>6403233.06</v>
      </c>
      <c r="G315" s="41">
        <f t="shared" si="15"/>
        <v>1385863.3600000003</v>
      </c>
    </row>
    <row r="316" spans="1:7" ht="18.75">
      <c r="A316" s="38" t="s">
        <v>742</v>
      </c>
      <c r="B316" s="39"/>
      <c r="C316" s="39" t="s">
        <v>180</v>
      </c>
      <c r="D316" s="40" t="str">
        <f t="shared" si="14"/>
        <v>000 0800 0000000 000 221</v>
      </c>
      <c r="E316" s="41">
        <v>290958.34</v>
      </c>
      <c r="F316" s="41">
        <v>212802.96</v>
      </c>
      <c r="G316" s="41">
        <f t="shared" si="15"/>
        <v>78155.38000000003</v>
      </c>
    </row>
    <row r="317" spans="1:7" ht="18.75">
      <c r="A317" s="38" t="s">
        <v>744</v>
      </c>
      <c r="B317" s="39"/>
      <c r="C317" s="39" t="s">
        <v>181</v>
      </c>
      <c r="D317" s="40" t="str">
        <f t="shared" si="14"/>
        <v>000 0800 0000000 000 222</v>
      </c>
      <c r="E317" s="41">
        <v>416292</v>
      </c>
      <c r="F317" s="41">
        <v>383491.4</v>
      </c>
      <c r="G317" s="41">
        <f t="shared" si="15"/>
        <v>32800.59999999998</v>
      </c>
    </row>
    <row r="318" spans="1:7" ht="18.75">
      <c r="A318" s="38" t="s">
        <v>746</v>
      </c>
      <c r="B318" s="39"/>
      <c r="C318" s="39" t="s">
        <v>182</v>
      </c>
      <c r="D318" s="40" t="str">
        <f t="shared" si="14"/>
        <v>000 0800 0000000 000 223</v>
      </c>
      <c r="E318" s="41">
        <v>963587</v>
      </c>
      <c r="F318" s="41">
        <v>729427.89</v>
      </c>
      <c r="G318" s="41">
        <f t="shared" si="15"/>
        <v>234159.11</v>
      </c>
    </row>
    <row r="319" spans="1:7" ht="37.5">
      <c r="A319" s="38" t="s">
        <v>748</v>
      </c>
      <c r="B319" s="39"/>
      <c r="C319" s="39" t="s">
        <v>183</v>
      </c>
      <c r="D319" s="40" t="str">
        <f t="shared" si="14"/>
        <v>000 0800 0000000 000 224</v>
      </c>
      <c r="E319" s="41">
        <v>198090</v>
      </c>
      <c r="F319" s="41">
        <v>172000</v>
      </c>
      <c r="G319" s="41">
        <f t="shared" si="15"/>
        <v>26090</v>
      </c>
    </row>
    <row r="320" spans="1:7" ht="37.5">
      <c r="A320" s="38" t="s">
        <v>750</v>
      </c>
      <c r="B320" s="39"/>
      <c r="C320" s="39" t="s">
        <v>184</v>
      </c>
      <c r="D320" s="40" t="str">
        <f t="shared" si="14"/>
        <v>000 0800 0000000 000 225</v>
      </c>
      <c r="E320" s="41">
        <v>1417903.66</v>
      </c>
      <c r="F320" s="41">
        <v>1188175.11</v>
      </c>
      <c r="G320" s="41">
        <f t="shared" si="15"/>
        <v>229728.5499999998</v>
      </c>
    </row>
    <row r="321" spans="1:7" ht="18.75">
      <c r="A321" s="38" t="s">
        <v>752</v>
      </c>
      <c r="B321" s="39"/>
      <c r="C321" s="39" t="s">
        <v>185</v>
      </c>
      <c r="D321" s="40" t="str">
        <f t="shared" si="14"/>
        <v>000 0800 0000000 000 226</v>
      </c>
      <c r="E321" s="41">
        <v>4502265.42</v>
      </c>
      <c r="F321" s="41">
        <v>3717335.7</v>
      </c>
      <c r="G321" s="41">
        <f t="shared" si="15"/>
        <v>784929.7199999997</v>
      </c>
    </row>
    <row r="322" spans="1:7" ht="37.5">
      <c r="A322" s="38" t="s">
        <v>754</v>
      </c>
      <c r="B322" s="39"/>
      <c r="C322" s="39" t="s">
        <v>186</v>
      </c>
      <c r="D322" s="40" t="str">
        <f t="shared" si="14"/>
        <v>000 0800 0000000 000 240</v>
      </c>
      <c r="E322" s="41">
        <v>300000</v>
      </c>
      <c r="F322" s="41">
        <v>284500</v>
      </c>
      <c r="G322" s="41">
        <f t="shared" si="15"/>
        <v>15500</v>
      </c>
    </row>
    <row r="323" spans="1:7" ht="58.5" customHeight="1">
      <c r="A323" s="38" t="s">
        <v>755</v>
      </c>
      <c r="B323" s="39"/>
      <c r="C323" s="39" t="s">
        <v>187</v>
      </c>
      <c r="D323" s="40" t="str">
        <f t="shared" si="14"/>
        <v>000 0800 0000000 000 241</v>
      </c>
      <c r="E323" s="41">
        <v>300000</v>
      </c>
      <c r="F323" s="41">
        <v>284500</v>
      </c>
      <c r="G323" s="41">
        <f t="shared" si="15"/>
        <v>15500</v>
      </c>
    </row>
    <row r="324" spans="1:7" ht="37.5">
      <c r="A324" s="38" t="s">
        <v>756</v>
      </c>
      <c r="B324" s="39"/>
      <c r="C324" s="39" t="s">
        <v>188</v>
      </c>
      <c r="D324" s="40" t="str">
        <f t="shared" si="14"/>
        <v>000 0800 0000000 000 250</v>
      </c>
      <c r="E324" s="41">
        <v>5557212.38</v>
      </c>
      <c r="F324" s="41">
        <v>4216040.38</v>
      </c>
      <c r="G324" s="41">
        <f t="shared" si="15"/>
        <v>1341172</v>
      </c>
    </row>
    <row r="325" spans="1:7" ht="75">
      <c r="A325" s="38" t="s">
        <v>757</v>
      </c>
      <c r="B325" s="39"/>
      <c r="C325" s="39" t="s">
        <v>189</v>
      </c>
      <c r="D325" s="40" t="str">
        <f t="shared" si="14"/>
        <v>000 0800 0000000 000 251</v>
      </c>
      <c r="E325" s="41">
        <v>5557212.38</v>
      </c>
      <c r="F325" s="41">
        <v>4216040.38</v>
      </c>
      <c r="G325" s="41">
        <f t="shared" si="15"/>
        <v>1341172</v>
      </c>
    </row>
    <row r="326" spans="1:7" ht="18.75">
      <c r="A326" s="38" t="s">
        <v>758</v>
      </c>
      <c r="B326" s="39"/>
      <c r="C326" s="39" t="s">
        <v>190</v>
      </c>
      <c r="D326" s="40" t="str">
        <f t="shared" si="14"/>
        <v>000 0800 0000000 000 290</v>
      </c>
      <c r="E326" s="41">
        <v>1661555</v>
      </c>
      <c r="F326" s="41">
        <v>1309200.18</v>
      </c>
      <c r="G326" s="41">
        <f t="shared" si="15"/>
        <v>352354.82000000007</v>
      </c>
    </row>
    <row r="327" spans="1:7" ht="37.5">
      <c r="A327" s="38" t="s">
        <v>760</v>
      </c>
      <c r="B327" s="39"/>
      <c r="C327" s="39" t="s">
        <v>191</v>
      </c>
      <c r="D327" s="40" t="str">
        <f t="shared" si="14"/>
        <v>000 0800 0000000 000 300</v>
      </c>
      <c r="E327" s="41">
        <v>1784013.58</v>
      </c>
      <c r="F327" s="41">
        <v>1203196.6</v>
      </c>
      <c r="G327" s="41">
        <f t="shared" si="15"/>
        <v>580816.98</v>
      </c>
    </row>
    <row r="328" spans="1:7" ht="37.5">
      <c r="A328" s="38" t="s">
        <v>762</v>
      </c>
      <c r="B328" s="39"/>
      <c r="C328" s="39" t="s">
        <v>192</v>
      </c>
      <c r="D328" s="40" t="str">
        <f t="shared" si="14"/>
        <v>000 0800 0000000 000 310</v>
      </c>
      <c r="E328" s="41">
        <v>1065204</v>
      </c>
      <c r="F328" s="41">
        <v>679166</v>
      </c>
      <c r="G328" s="41">
        <f t="shared" si="15"/>
        <v>386038</v>
      </c>
    </row>
    <row r="329" spans="1:7" ht="37.5">
      <c r="A329" s="38" t="s">
        <v>764</v>
      </c>
      <c r="B329" s="39"/>
      <c r="C329" s="39" t="s">
        <v>193</v>
      </c>
      <c r="D329" s="40" t="str">
        <f t="shared" si="14"/>
        <v>000 0800 0000000 000 340</v>
      </c>
      <c r="E329" s="41">
        <v>718809.58</v>
      </c>
      <c r="F329" s="41">
        <v>524030.6</v>
      </c>
      <c r="G329" s="41">
        <f t="shared" si="15"/>
        <v>194778.97999999998</v>
      </c>
    </row>
    <row r="330" spans="1:7" ht="18.75">
      <c r="A330" s="38" t="s">
        <v>194</v>
      </c>
      <c r="B330" s="39"/>
      <c r="C330" s="39" t="s">
        <v>195</v>
      </c>
      <c r="D330" s="40" t="str">
        <f t="shared" si="14"/>
        <v>000 0801 0000000 000 000</v>
      </c>
      <c r="E330" s="41">
        <v>21877062.38</v>
      </c>
      <c r="F330" s="41">
        <v>15795370.79</v>
      </c>
      <c r="G330" s="41">
        <f t="shared" si="15"/>
        <v>6081691.59</v>
      </c>
    </row>
    <row r="331" spans="1:7" ht="18.75">
      <c r="A331" s="38" t="s">
        <v>730</v>
      </c>
      <c r="B331" s="39"/>
      <c r="C331" s="39" t="s">
        <v>196</v>
      </c>
      <c r="D331" s="40" t="str">
        <f t="shared" si="14"/>
        <v>000 0801 0000000 000 200</v>
      </c>
      <c r="E331" s="41">
        <v>20623178.8</v>
      </c>
      <c r="F331" s="41">
        <v>15025739.69</v>
      </c>
      <c r="G331" s="41">
        <f t="shared" si="15"/>
        <v>5597439.110000001</v>
      </c>
    </row>
    <row r="332" spans="1:7" ht="37.5">
      <c r="A332" s="38" t="s">
        <v>732</v>
      </c>
      <c r="B332" s="39"/>
      <c r="C332" s="39" t="s">
        <v>197</v>
      </c>
      <c r="D332" s="40" t="str">
        <f t="shared" si="14"/>
        <v>000 0801 0000000 000 210</v>
      </c>
      <c r="E332" s="41">
        <v>11676246</v>
      </c>
      <c r="F332" s="41">
        <v>8322873.76</v>
      </c>
      <c r="G332" s="41">
        <f t="shared" si="15"/>
        <v>3353372.24</v>
      </c>
    </row>
    <row r="333" spans="1:7" ht="18.75">
      <c r="A333" s="38" t="s">
        <v>734</v>
      </c>
      <c r="B333" s="39"/>
      <c r="C333" s="39" t="s">
        <v>198</v>
      </c>
      <c r="D333" s="40" t="str">
        <f t="shared" si="14"/>
        <v>000 0801 0000000 000 211</v>
      </c>
      <c r="E333" s="41">
        <v>8710829</v>
      </c>
      <c r="F333" s="41">
        <v>6412539.11</v>
      </c>
      <c r="G333" s="41">
        <f t="shared" si="15"/>
        <v>2298289.8899999997</v>
      </c>
    </row>
    <row r="334" spans="1:7" ht="37.5">
      <c r="A334" s="38" t="s">
        <v>738</v>
      </c>
      <c r="B334" s="39"/>
      <c r="C334" s="39" t="s">
        <v>199</v>
      </c>
      <c r="D334" s="40" t="str">
        <f t="shared" si="14"/>
        <v>000 0801 0000000 000 213</v>
      </c>
      <c r="E334" s="41">
        <v>2965417</v>
      </c>
      <c r="F334" s="41">
        <v>1910334.65</v>
      </c>
      <c r="G334" s="41">
        <f t="shared" si="15"/>
        <v>1055082.35</v>
      </c>
    </row>
    <row r="335" spans="1:7" ht="18.75">
      <c r="A335" s="38" t="s">
        <v>740</v>
      </c>
      <c r="B335" s="39"/>
      <c r="C335" s="39" t="s">
        <v>200</v>
      </c>
      <c r="D335" s="40" t="str">
        <f t="shared" si="14"/>
        <v>000 0801 0000000 000 220</v>
      </c>
      <c r="E335" s="41">
        <v>3483100.42</v>
      </c>
      <c r="F335" s="41">
        <v>2596905.55</v>
      </c>
      <c r="G335" s="41">
        <f t="shared" si="15"/>
        <v>886194.8700000001</v>
      </c>
    </row>
    <row r="336" spans="1:7" ht="18.75">
      <c r="A336" s="38" t="s">
        <v>742</v>
      </c>
      <c r="B336" s="39"/>
      <c r="C336" s="39" t="s">
        <v>201</v>
      </c>
      <c r="D336" s="40" t="str">
        <f t="shared" si="14"/>
        <v>000 0801 0000000 000 221</v>
      </c>
      <c r="E336" s="41">
        <v>268753.66</v>
      </c>
      <c r="F336" s="41">
        <v>190603.13</v>
      </c>
      <c r="G336" s="41">
        <f t="shared" si="15"/>
        <v>78150.52999999997</v>
      </c>
    </row>
    <row r="337" spans="1:7" ht="18.75">
      <c r="A337" s="38" t="s">
        <v>744</v>
      </c>
      <c r="B337" s="39"/>
      <c r="C337" s="39" t="s">
        <v>202</v>
      </c>
      <c r="D337" s="40" t="str">
        <f t="shared" si="14"/>
        <v>000 0801 0000000 000 222</v>
      </c>
      <c r="E337" s="41">
        <v>26546</v>
      </c>
      <c r="F337" s="41">
        <v>24746</v>
      </c>
      <c r="G337" s="41">
        <f t="shared" si="15"/>
        <v>1800</v>
      </c>
    </row>
    <row r="338" spans="1:7" ht="18.75">
      <c r="A338" s="38" t="s">
        <v>746</v>
      </c>
      <c r="B338" s="39"/>
      <c r="C338" s="39" t="s">
        <v>203</v>
      </c>
      <c r="D338" s="40" t="str">
        <f t="shared" si="14"/>
        <v>000 0801 0000000 000 223</v>
      </c>
      <c r="E338" s="41">
        <v>963587</v>
      </c>
      <c r="F338" s="41">
        <v>729427.89</v>
      </c>
      <c r="G338" s="41">
        <f t="shared" si="15"/>
        <v>234159.11</v>
      </c>
    </row>
    <row r="339" spans="1:7" ht="37.5">
      <c r="A339" s="38" t="s">
        <v>750</v>
      </c>
      <c r="B339" s="39"/>
      <c r="C339" s="39" t="s">
        <v>204</v>
      </c>
      <c r="D339" s="40" t="str">
        <f t="shared" si="14"/>
        <v>000 0801 0000000 000 225</v>
      </c>
      <c r="E339" s="41">
        <v>1395455.34</v>
      </c>
      <c r="F339" s="41">
        <v>1171935.11</v>
      </c>
      <c r="G339" s="41">
        <f t="shared" si="15"/>
        <v>223520.22999999998</v>
      </c>
    </row>
    <row r="340" spans="1:7" ht="18.75">
      <c r="A340" s="38" t="s">
        <v>752</v>
      </c>
      <c r="B340" s="39"/>
      <c r="C340" s="39" t="s">
        <v>205</v>
      </c>
      <c r="D340" s="40" t="str">
        <f t="shared" si="14"/>
        <v>000 0801 0000000 000 226</v>
      </c>
      <c r="E340" s="41">
        <v>828758.42</v>
      </c>
      <c r="F340" s="41">
        <v>480193.42</v>
      </c>
      <c r="G340" s="41">
        <f t="shared" si="15"/>
        <v>348565.00000000006</v>
      </c>
    </row>
    <row r="341" spans="1:7" ht="37.5">
      <c r="A341" s="38" t="s">
        <v>754</v>
      </c>
      <c r="B341" s="39"/>
      <c r="C341" s="39" t="s">
        <v>206</v>
      </c>
      <c r="D341" s="40" t="str">
        <f t="shared" si="14"/>
        <v>000 0801 0000000 000 240</v>
      </c>
      <c r="E341" s="41">
        <v>300000</v>
      </c>
      <c r="F341" s="41">
        <v>284500</v>
      </c>
      <c r="G341" s="41">
        <f t="shared" si="15"/>
        <v>15500</v>
      </c>
    </row>
    <row r="342" spans="1:7" ht="58.5" customHeight="1">
      <c r="A342" s="38" t="s">
        <v>755</v>
      </c>
      <c r="B342" s="39"/>
      <c r="C342" s="39" t="s">
        <v>207</v>
      </c>
      <c r="D342" s="40" t="str">
        <f t="shared" si="14"/>
        <v>000 0801 0000000 000 241</v>
      </c>
      <c r="E342" s="41">
        <v>300000</v>
      </c>
      <c r="F342" s="41">
        <v>284500</v>
      </c>
      <c r="G342" s="41">
        <f t="shared" si="15"/>
        <v>15500</v>
      </c>
    </row>
    <row r="343" spans="1:7" ht="37.5">
      <c r="A343" s="38" t="s">
        <v>756</v>
      </c>
      <c r="B343" s="39"/>
      <c r="C343" s="39" t="s">
        <v>208</v>
      </c>
      <c r="D343" s="40" t="str">
        <f t="shared" si="14"/>
        <v>000 0801 0000000 000 250</v>
      </c>
      <c r="E343" s="41">
        <v>5157212.38</v>
      </c>
      <c r="F343" s="41">
        <v>3816040.38</v>
      </c>
      <c r="G343" s="41">
        <f t="shared" si="15"/>
        <v>1341172</v>
      </c>
    </row>
    <row r="344" spans="1:7" ht="75">
      <c r="A344" s="38" t="s">
        <v>757</v>
      </c>
      <c r="B344" s="39"/>
      <c r="C344" s="39" t="s">
        <v>209</v>
      </c>
      <c r="D344" s="40" t="str">
        <f t="shared" si="14"/>
        <v>000 0801 0000000 000 251</v>
      </c>
      <c r="E344" s="41">
        <v>5157212.38</v>
      </c>
      <c r="F344" s="41">
        <v>3816040.38</v>
      </c>
      <c r="G344" s="41">
        <f t="shared" si="15"/>
        <v>1341172</v>
      </c>
    </row>
    <row r="345" spans="1:7" ht="18.75">
      <c r="A345" s="38" t="s">
        <v>758</v>
      </c>
      <c r="B345" s="39"/>
      <c r="C345" s="39" t="s">
        <v>210</v>
      </c>
      <c r="D345" s="40" t="str">
        <f t="shared" si="14"/>
        <v>000 0801 0000000 000 290</v>
      </c>
      <c r="E345" s="41">
        <v>6620</v>
      </c>
      <c r="F345" s="41">
        <v>5420</v>
      </c>
      <c r="G345" s="41">
        <f t="shared" si="15"/>
        <v>1200</v>
      </c>
    </row>
    <row r="346" spans="1:7" ht="37.5">
      <c r="A346" s="38" t="s">
        <v>760</v>
      </c>
      <c r="B346" s="39"/>
      <c r="C346" s="39" t="s">
        <v>211</v>
      </c>
      <c r="D346" s="40" t="str">
        <f t="shared" si="14"/>
        <v>000 0801 0000000 000 300</v>
      </c>
      <c r="E346" s="41">
        <v>1253883.58</v>
      </c>
      <c r="F346" s="41">
        <v>769631.1</v>
      </c>
      <c r="G346" s="41">
        <f t="shared" si="15"/>
        <v>484252.4800000001</v>
      </c>
    </row>
    <row r="347" spans="1:7" ht="37.5">
      <c r="A347" s="38" t="s">
        <v>762</v>
      </c>
      <c r="B347" s="39"/>
      <c r="C347" s="39" t="s">
        <v>212</v>
      </c>
      <c r="D347" s="40" t="str">
        <f t="shared" si="14"/>
        <v>000 0801 0000000 000 310</v>
      </c>
      <c r="E347" s="41">
        <v>1047854</v>
      </c>
      <c r="F347" s="41">
        <v>670300</v>
      </c>
      <c r="G347" s="41">
        <f t="shared" si="15"/>
        <v>377554</v>
      </c>
    </row>
    <row r="348" spans="1:7" ht="37.5">
      <c r="A348" s="38" t="s">
        <v>764</v>
      </c>
      <c r="B348" s="39"/>
      <c r="C348" s="39" t="s">
        <v>213</v>
      </c>
      <c r="D348" s="40" t="str">
        <f t="shared" si="14"/>
        <v>000 0801 0000000 000 340</v>
      </c>
      <c r="E348" s="41">
        <v>206029.58</v>
      </c>
      <c r="F348" s="41">
        <v>99331.1</v>
      </c>
      <c r="G348" s="41">
        <f t="shared" si="15"/>
        <v>106698.47999999998</v>
      </c>
    </row>
    <row r="349" spans="1:7" ht="37.5">
      <c r="A349" s="38" t="s">
        <v>214</v>
      </c>
      <c r="B349" s="39"/>
      <c r="C349" s="39" t="s">
        <v>215</v>
      </c>
      <c r="D349" s="40" t="str">
        <f t="shared" si="14"/>
        <v>000 0804 0000000 000 000</v>
      </c>
      <c r="E349" s="41">
        <v>8545755</v>
      </c>
      <c r="F349" s="41">
        <v>7244804.54</v>
      </c>
      <c r="G349" s="41">
        <f t="shared" si="15"/>
        <v>1300950.46</v>
      </c>
    </row>
    <row r="350" spans="1:7" ht="18.75">
      <c r="A350" s="38" t="s">
        <v>730</v>
      </c>
      <c r="B350" s="39"/>
      <c r="C350" s="39" t="s">
        <v>216</v>
      </c>
      <c r="D350" s="40" t="str">
        <f t="shared" si="14"/>
        <v>000 0804 0000000 000 200</v>
      </c>
      <c r="E350" s="41">
        <v>8015625</v>
      </c>
      <c r="F350" s="41">
        <v>6811239.04</v>
      </c>
      <c r="G350" s="41">
        <f t="shared" si="15"/>
        <v>1204385.96</v>
      </c>
    </row>
    <row r="351" spans="1:7" ht="37.5">
      <c r="A351" s="38" t="s">
        <v>732</v>
      </c>
      <c r="B351" s="39"/>
      <c r="C351" s="39" t="s">
        <v>217</v>
      </c>
      <c r="D351" s="40" t="str">
        <f t="shared" si="14"/>
        <v>000 0804 0000000 000 210</v>
      </c>
      <c r="E351" s="41">
        <v>1654694</v>
      </c>
      <c r="F351" s="41">
        <v>1301131.35</v>
      </c>
      <c r="G351" s="41">
        <f t="shared" si="15"/>
        <v>353562.6499999999</v>
      </c>
    </row>
    <row r="352" spans="1:7" ht="18.75">
      <c r="A352" s="38" t="s">
        <v>734</v>
      </c>
      <c r="B352" s="39"/>
      <c r="C352" s="39" t="s">
        <v>218</v>
      </c>
      <c r="D352" s="40" t="str">
        <f t="shared" si="14"/>
        <v>000 0804 0000000 000 211</v>
      </c>
      <c r="E352" s="41">
        <v>1266691</v>
      </c>
      <c r="F352" s="41">
        <v>1012043.98</v>
      </c>
      <c r="G352" s="41">
        <f t="shared" si="15"/>
        <v>254647.02000000002</v>
      </c>
    </row>
    <row r="353" spans="1:7" ht="37.5">
      <c r="A353" s="38" t="s">
        <v>738</v>
      </c>
      <c r="B353" s="39"/>
      <c r="C353" s="39" t="s">
        <v>219</v>
      </c>
      <c r="D353" s="40" t="str">
        <f t="shared" si="14"/>
        <v>000 0804 0000000 000 213</v>
      </c>
      <c r="E353" s="41">
        <v>388003</v>
      </c>
      <c r="F353" s="41">
        <v>289087.37</v>
      </c>
      <c r="G353" s="41">
        <f t="shared" si="15"/>
        <v>98915.63</v>
      </c>
    </row>
    <row r="354" spans="1:7" ht="18.75">
      <c r="A354" s="38" t="s">
        <v>740</v>
      </c>
      <c r="B354" s="39"/>
      <c r="C354" s="39" t="s">
        <v>220</v>
      </c>
      <c r="D354" s="40" t="str">
        <f t="shared" si="14"/>
        <v>000 0804 0000000 000 220</v>
      </c>
      <c r="E354" s="41">
        <v>4305996</v>
      </c>
      <c r="F354" s="41">
        <v>3806327.51</v>
      </c>
      <c r="G354" s="41">
        <f t="shared" si="15"/>
        <v>499668.4900000002</v>
      </c>
    </row>
    <row r="355" spans="1:7" ht="18.75">
      <c r="A355" s="38" t="s">
        <v>742</v>
      </c>
      <c r="B355" s="39"/>
      <c r="C355" s="39" t="s">
        <v>221</v>
      </c>
      <c r="D355" s="40" t="str">
        <f t="shared" si="14"/>
        <v>000 0804 0000000 000 221</v>
      </c>
      <c r="E355" s="41">
        <v>22204.68</v>
      </c>
      <c r="F355" s="41">
        <v>22199.83</v>
      </c>
      <c r="G355" s="41">
        <f t="shared" si="15"/>
        <v>4.849999999998545</v>
      </c>
    </row>
    <row r="356" spans="1:7" ht="18.75">
      <c r="A356" s="38" t="s">
        <v>744</v>
      </c>
      <c r="B356" s="39"/>
      <c r="C356" s="39" t="s">
        <v>222</v>
      </c>
      <c r="D356" s="40" t="str">
        <f t="shared" si="14"/>
        <v>000 0804 0000000 000 222</v>
      </c>
      <c r="E356" s="41">
        <v>389746</v>
      </c>
      <c r="F356" s="41">
        <v>358745.4</v>
      </c>
      <c r="G356" s="41">
        <f t="shared" si="15"/>
        <v>31000.599999999977</v>
      </c>
    </row>
    <row r="357" spans="1:7" ht="37.5">
      <c r="A357" s="38" t="s">
        <v>748</v>
      </c>
      <c r="B357" s="39"/>
      <c r="C357" s="39" t="s">
        <v>223</v>
      </c>
      <c r="D357" s="40" t="str">
        <f t="shared" si="14"/>
        <v>000 0804 0000000 000 224</v>
      </c>
      <c r="E357" s="41">
        <v>198090</v>
      </c>
      <c r="F357" s="41">
        <v>172000</v>
      </c>
      <c r="G357" s="41">
        <f t="shared" si="15"/>
        <v>26090</v>
      </c>
    </row>
    <row r="358" spans="1:7" ht="37.5">
      <c r="A358" s="38" t="s">
        <v>750</v>
      </c>
      <c r="B358" s="39"/>
      <c r="C358" s="39" t="s">
        <v>224</v>
      </c>
      <c r="D358" s="40" t="str">
        <f t="shared" si="14"/>
        <v>000 0804 0000000 000 225</v>
      </c>
      <c r="E358" s="41">
        <v>22448.32</v>
      </c>
      <c r="F358" s="41">
        <v>16240</v>
      </c>
      <c r="G358" s="41">
        <f t="shared" si="15"/>
        <v>6208.32</v>
      </c>
    </row>
    <row r="359" spans="1:7" ht="18.75">
      <c r="A359" s="38" t="s">
        <v>752</v>
      </c>
      <c r="B359" s="39"/>
      <c r="C359" s="39" t="s">
        <v>225</v>
      </c>
      <c r="D359" s="40" t="str">
        <f t="shared" si="14"/>
        <v>000 0804 0000000 000 226</v>
      </c>
      <c r="E359" s="41">
        <v>3673507</v>
      </c>
      <c r="F359" s="41">
        <v>3237142.28</v>
      </c>
      <c r="G359" s="41">
        <f t="shared" si="15"/>
        <v>436364.7200000002</v>
      </c>
    </row>
    <row r="360" spans="1:7" ht="37.5">
      <c r="A360" s="38" t="s">
        <v>756</v>
      </c>
      <c r="B360" s="39"/>
      <c r="C360" s="39" t="s">
        <v>226</v>
      </c>
      <c r="D360" s="40" t="str">
        <f t="shared" si="14"/>
        <v>000 0804 0000000 000 250</v>
      </c>
      <c r="E360" s="41">
        <v>400000</v>
      </c>
      <c r="F360" s="41">
        <v>400000</v>
      </c>
      <c r="G360" s="41">
        <f t="shared" si="15"/>
        <v>0</v>
      </c>
    </row>
    <row r="361" spans="1:7" ht="75">
      <c r="A361" s="38" t="s">
        <v>757</v>
      </c>
      <c r="B361" s="39"/>
      <c r="C361" s="39" t="s">
        <v>227</v>
      </c>
      <c r="D361" s="40" t="str">
        <f t="shared" si="14"/>
        <v>000 0804 0000000 000 251</v>
      </c>
      <c r="E361" s="41">
        <v>400000</v>
      </c>
      <c r="F361" s="41">
        <v>400000</v>
      </c>
      <c r="G361" s="41">
        <f t="shared" si="15"/>
        <v>0</v>
      </c>
    </row>
    <row r="362" spans="1:7" ht="18.75">
      <c r="A362" s="38" t="s">
        <v>758</v>
      </c>
      <c r="B362" s="39"/>
      <c r="C362" s="39" t="s">
        <v>228</v>
      </c>
      <c r="D362" s="40" t="str">
        <f t="shared" si="14"/>
        <v>000 0804 0000000 000 290</v>
      </c>
      <c r="E362" s="41">
        <v>1654935</v>
      </c>
      <c r="F362" s="41">
        <v>1303780.18</v>
      </c>
      <c r="G362" s="41">
        <f t="shared" si="15"/>
        <v>351154.82000000007</v>
      </c>
    </row>
    <row r="363" spans="1:7" ht="37.5">
      <c r="A363" s="38" t="s">
        <v>760</v>
      </c>
      <c r="B363" s="39"/>
      <c r="C363" s="39" t="s">
        <v>229</v>
      </c>
      <c r="D363" s="40" t="str">
        <f t="shared" si="14"/>
        <v>000 0804 0000000 000 300</v>
      </c>
      <c r="E363" s="41">
        <v>530130</v>
      </c>
      <c r="F363" s="41">
        <v>433565.5</v>
      </c>
      <c r="G363" s="41">
        <f t="shared" si="15"/>
        <v>96564.5</v>
      </c>
    </row>
    <row r="364" spans="1:7" ht="37.5">
      <c r="A364" s="38" t="s">
        <v>762</v>
      </c>
      <c r="B364" s="39"/>
      <c r="C364" s="39" t="s">
        <v>230</v>
      </c>
      <c r="D364" s="40" t="str">
        <f t="shared" si="14"/>
        <v>000 0804 0000000 000 310</v>
      </c>
      <c r="E364" s="41">
        <v>17350</v>
      </c>
      <c r="F364" s="41">
        <v>8866</v>
      </c>
      <c r="G364" s="41">
        <f t="shared" si="15"/>
        <v>8484</v>
      </c>
    </row>
    <row r="365" spans="1:7" ht="37.5">
      <c r="A365" s="38" t="s">
        <v>764</v>
      </c>
      <c r="B365" s="39"/>
      <c r="C365" s="39" t="s">
        <v>231</v>
      </c>
      <c r="D365" s="40" t="str">
        <f t="shared" si="14"/>
        <v>000 0804 0000000 000 340</v>
      </c>
      <c r="E365" s="41">
        <v>512780</v>
      </c>
      <c r="F365" s="41">
        <v>424699.5</v>
      </c>
      <c r="G365" s="41">
        <f t="shared" si="15"/>
        <v>88080.5</v>
      </c>
    </row>
    <row r="366" spans="1:7" ht="18.75">
      <c r="A366" s="43" t="s">
        <v>232</v>
      </c>
      <c r="B366" s="44"/>
      <c r="C366" s="44" t="s">
        <v>233</v>
      </c>
      <c r="D366" s="46" t="str">
        <f aca="true" t="shared" si="16" ref="D366:D428">IF(OR(LEFT(C366,5)="000 9",LEFT(C366,5)="000 7"),"X",C366)</f>
        <v>000 0900 0000000 000 000</v>
      </c>
      <c r="E366" s="45">
        <v>96740902.23</v>
      </c>
      <c r="F366" s="45">
        <v>65774975.89</v>
      </c>
      <c r="G366" s="45">
        <f t="shared" si="15"/>
        <v>30965926.340000004</v>
      </c>
    </row>
    <row r="367" spans="1:7" ht="18.75">
      <c r="A367" s="38" t="s">
        <v>730</v>
      </c>
      <c r="B367" s="39"/>
      <c r="C367" s="39" t="s">
        <v>234</v>
      </c>
      <c r="D367" s="40" t="str">
        <f t="shared" si="16"/>
        <v>000 0900 0000000 000 200</v>
      </c>
      <c r="E367" s="41">
        <v>77933440.36</v>
      </c>
      <c r="F367" s="41">
        <v>62934893.32</v>
      </c>
      <c r="G367" s="41">
        <f aca="true" t="shared" si="17" ref="G367:G429">E367-F367</f>
        <v>14998547.04</v>
      </c>
    </row>
    <row r="368" spans="1:7" ht="18.75">
      <c r="A368" s="38" t="s">
        <v>740</v>
      </c>
      <c r="B368" s="39"/>
      <c r="C368" s="39" t="s">
        <v>235</v>
      </c>
      <c r="D368" s="40" t="str">
        <f t="shared" si="16"/>
        <v>000 0900 0000000 000 220</v>
      </c>
      <c r="E368" s="41">
        <v>4481178.36</v>
      </c>
      <c r="F368" s="41">
        <v>2907522.36</v>
      </c>
      <c r="G368" s="41">
        <f t="shared" si="17"/>
        <v>1573656.0000000005</v>
      </c>
    </row>
    <row r="369" spans="1:7" ht="37.5">
      <c r="A369" s="38" t="s">
        <v>750</v>
      </c>
      <c r="B369" s="39"/>
      <c r="C369" s="39" t="s">
        <v>236</v>
      </c>
      <c r="D369" s="40" t="str">
        <f t="shared" si="16"/>
        <v>000 0900 0000000 000 225</v>
      </c>
      <c r="E369" s="41">
        <v>4481178.36</v>
      </c>
      <c r="F369" s="41">
        <v>2907522.36</v>
      </c>
      <c r="G369" s="41">
        <f t="shared" si="17"/>
        <v>1573656.0000000005</v>
      </c>
    </row>
    <row r="370" spans="1:7" ht="37.5">
      <c r="A370" s="38" t="s">
        <v>754</v>
      </c>
      <c r="B370" s="39"/>
      <c r="C370" s="39" t="s">
        <v>237</v>
      </c>
      <c r="D370" s="40" t="str">
        <f t="shared" si="16"/>
        <v>000 0900 0000000 000 240</v>
      </c>
      <c r="E370" s="41">
        <v>73452262</v>
      </c>
      <c r="F370" s="41">
        <v>60027370.96</v>
      </c>
      <c r="G370" s="41">
        <f t="shared" si="17"/>
        <v>13424891.04</v>
      </c>
    </row>
    <row r="371" spans="1:7" ht="63.75" customHeight="1">
      <c r="A371" s="38" t="s">
        <v>755</v>
      </c>
      <c r="B371" s="39"/>
      <c r="C371" s="39" t="s">
        <v>238</v>
      </c>
      <c r="D371" s="40" t="str">
        <f t="shared" si="16"/>
        <v>000 0900 0000000 000 241</v>
      </c>
      <c r="E371" s="41">
        <v>73452262</v>
      </c>
      <c r="F371" s="41">
        <v>60027370.96</v>
      </c>
      <c r="G371" s="41">
        <f t="shared" si="17"/>
        <v>13424891.04</v>
      </c>
    </row>
    <row r="372" spans="1:7" ht="37.5">
      <c r="A372" s="38" t="s">
        <v>760</v>
      </c>
      <c r="B372" s="39"/>
      <c r="C372" s="39" t="s">
        <v>239</v>
      </c>
      <c r="D372" s="40" t="str">
        <f t="shared" si="16"/>
        <v>000 0900 0000000 000 300</v>
      </c>
      <c r="E372" s="41">
        <v>18807461.87</v>
      </c>
      <c r="F372" s="41">
        <v>2840082.57</v>
      </c>
      <c r="G372" s="41">
        <f t="shared" si="17"/>
        <v>15967379.3</v>
      </c>
    </row>
    <row r="373" spans="1:7" ht="37.5">
      <c r="A373" s="38" t="s">
        <v>762</v>
      </c>
      <c r="B373" s="39"/>
      <c r="C373" s="39" t="s">
        <v>240</v>
      </c>
      <c r="D373" s="40" t="str">
        <f t="shared" si="16"/>
        <v>000 0900 0000000 000 310</v>
      </c>
      <c r="E373" s="41">
        <v>18807461.87</v>
      </c>
      <c r="F373" s="41">
        <v>2840082.57</v>
      </c>
      <c r="G373" s="41">
        <f t="shared" si="17"/>
        <v>15967379.3</v>
      </c>
    </row>
    <row r="374" spans="1:7" ht="37.5">
      <c r="A374" s="38" t="s">
        <v>241</v>
      </c>
      <c r="B374" s="39"/>
      <c r="C374" s="39" t="s">
        <v>242</v>
      </c>
      <c r="D374" s="40" t="str">
        <f t="shared" si="16"/>
        <v>000 0901 0000000 000 000</v>
      </c>
      <c r="E374" s="41">
        <v>70902458.36</v>
      </c>
      <c r="F374" s="41">
        <v>58488140.32</v>
      </c>
      <c r="G374" s="41">
        <f t="shared" si="17"/>
        <v>12414318.04</v>
      </c>
    </row>
    <row r="375" spans="1:7" ht="18.75">
      <c r="A375" s="38" t="s">
        <v>730</v>
      </c>
      <c r="B375" s="39"/>
      <c r="C375" s="39" t="s">
        <v>243</v>
      </c>
      <c r="D375" s="40" t="str">
        <f t="shared" si="16"/>
        <v>000 0901 0000000 000 200</v>
      </c>
      <c r="E375" s="41">
        <v>70902458.36</v>
      </c>
      <c r="F375" s="41">
        <v>58488140.32</v>
      </c>
      <c r="G375" s="41">
        <f t="shared" si="17"/>
        <v>12414318.04</v>
      </c>
    </row>
    <row r="376" spans="1:7" ht="18.75">
      <c r="A376" s="38" t="s">
        <v>740</v>
      </c>
      <c r="B376" s="39"/>
      <c r="C376" s="39" t="s">
        <v>244</v>
      </c>
      <c r="D376" s="40" t="str">
        <f t="shared" si="16"/>
        <v>000 0901 0000000 000 220</v>
      </c>
      <c r="E376" s="41">
        <v>3907522.36</v>
      </c>
      <c r="F376" s="41">
        <v>2907522.36</v>
      </c>
      <c r="G376" s="41">
        <f t="shared" si="17"/>
        <v>1000000</v>
      </c>
    </row>
    <row r="377" spans="1:7" ht="37.5">
      <c r="A377" s="38" t="s">
        <v>750</v>
      </c>
      <c r="B377" s="39"/>
      <c r="C377" s="39" t="s">
        <v>245</v>
      </c>
      <c r="D377" s="40" t="str">
        <f t="shared" si="16"/>
        <v>000 0901 0000000 000 225</v>
      </c>
      <c r="E377" s="41">
        <v>3907522.36</v>
      </c>
      <c r="F377" s="41">
        <v>2907522.36</v>
      </c>
      <c r="G377" s="41">
        <f t="shared" si="17"/>
        <v>1000000</v>
      </c>
    </row>
    <row r="378" spans="1:7" ht="37.5">
      <c r="A378" s="38" t="s">
        <v>754</v>
      </c>
      <c r="B378" s="39"/>
      <c r="C378" s="39" t="s">
        <v>246</v>
      </c>
      <c r="D378" s="40" t="str">
        <f t="shared" si="16"/>
        <v>000 0901 0000000 000 240</v>
      </c>
      <c r="E378" s="41">
        <v>66994936</v>
      </c>
      <c r="F378" s="41">
        <v>55580617.96</v>
      </c>
      <c r="G378" s="41">
        <f t="shared" si="17"/>
        <v>11414318.04</v>
      </c>
    </row>
    <row r="379" spans="1:7" ht="60" customHeight="1">
      <c r="A379" s="38" t="s">
        <v>755</v>
      </c>
      <c r="B379" s="39"/>
      <c r="C379" s="39" t="s">
        <v>247</v>
      </c>
      <c r="D379" s="40" t="str">
        <f t="shared" si="16"/>
        <v>000 0901 0000000 000 241</v>
      </c>
      <c r="E379" s="41">
        <v>66994936</v>
      </c>
      <c r="F379" s="41">
        <v>55580617.96</v>
      </c>
      <c r="G379" s="41">
        <f t="shared" si="17"/>
        <v>11414318.04</v>
      </c>
    </row>
    <row r="380" spans="1:7" ht="18.75">
      <c r="A380" s="38" t="s">
        <v>248</v>
      </c>
      <c r="B380" s="39"/>
      <c r="C380" s="39" t="s">
        <v>249</v>
      </c>
      <c r="D380" s="40" t="str">
        <f t="shared" si="16"/>
        <v>000 0902 0000000 000 000</v>
      </c>
      <c r="E380" s="41">
        <v>25399793.87</v>
      </c>
      <c r="F380" s="41">
        <v>6934435.57</v>
      </c>
      <c r="G380" s="41">
        <f t="shared" si="17"/>
        <v>18465358.3</v>
      </c>
    </row>
    <row r="381" spans="1:7" ht="18.75">
      <c r="A381" s="38" t="s">
        <v>730</v>
      </c>
      <c r="B381" s="39"/>
      <c r="C381" s="39" t="s">
        <v>250</v>
      </c>
      <c r="D381" s="40" t="str">
        <f t="shared" si="16"/>
        <v>000 0902 0000000 000 200</v>
      </c>
      <c r="E381" s="41">
        <v>6592332</v>
      </c>
      <c r="F381" s="41">
        <v>4094353</v>
      </c>
      <c r="G381" s="41">
        <f t="shared" si="17"/>
        <v>2497979</v>
      </c>
    </row>
    <row r="382" spans="1:7" ht="18.75">
      <c r="A382" s="38" t="s">
        <v>740</v>
      </c>
      <c r="B382" s="39"/>
      <c r="C382" s="39" t="s">
        <v>251</v>
      </c>
      <c r="D382" s="40" t="str">
        <f t="shared" si="16"/>
        <v>000 0902 0000000 000 220</v>
      </c>
      <c r="E382" s="41">
        <v>573656</v>
      </c>
      <c r="F382" s="41"/>
      <c r="G382" s="41">
        <f t="shared" si="17"/>
        <v>573656</v>
      </c>
    </row>
    <row r="383" spans="1:7" ht="37.5">
      <c r="A383" s="38" t="s">
        <v>750</v>
      </c>
      <c r="B383" s="39"/>
      <c r="C383" s="39" t="s">
        <v>252</v>
      </c>
      <c r="D383" s="40" t="str">
        <f t="shared" si="16"/>
        <v>000 0902 0000000 000 225</v>
      </c>
      <c r="E383" s="41">
        <v>573656</v>
      </c>
      <c r="F383" s="41"/>
      <c r="G383" s="41">
        <f t="shared" si="17"/>
        <v>573656</v>
      </c>
    </row>
    <row r="384" spans="1:7" ht="37.5">
      <c r="A384" s="38" t="s">
        <v>754</v>
      </c>
      <c r="B384" s="39"/>
      <c r="C384" s="39" t="s">
        <v>253</v>
      </c>
      <c r="D384" s="40" t="str">
        <f t="shared" si="16"/>
        <v>000 0902 0000000 000 240</v>
      </c>
      <c r="E384" s="41">
        <v>6018676</v>
      </c>
      <c r="F384" s="41">
        <v>4094353</v>
      </c>
      <c r="G384" s="41">
        <f t="shared" si="17"/>
        <v>1924323</v>
      </c>
    </row>
    <row r="385" spans="1:7" ht="56.25" customHeight="1">
      <c r="A385" s="38" t="s">
        <v>755</v>
      </c>
      <c r="B385" s="39"/>
      <c r="C385" s="39" t="s">
        <v>254</v>
      </c>
      <c r="D385" s="40" t="str">
        <f t="shared" si="16"/>
        <v>000 0902 0000000 000 241</v>
      </c>
      <c r="E385" s="41">
        <v>6018676</v>
      </c>
      <c r="F385" s="41">
        <v>4094353</v>
      </c>
      <c r="G385" s="41">
        <f t="shared" si="17"/>
        <v>1924323</v>
      </c>
    </row>
    <row r="386" spans="1:7" ht="37.5">
      <c r="A386" s="38" t="s">
        <v>760</v>
      </c>
      <c r="B386" s="39"/>
      <c r="C386" s="39" t="s">
        <v>255</v>
      </c>
      <c r="D386" s="40" t="str">
        <f t="shared" si="16"/>
        <v>000 0902 0000000 000 300</v>
      </c>
      <c r="E386" s="41">
        <v>18807461.87</v>
      </c>
      <c r="F386" s="41">
        <v>2840082.57</v>
      </c>
      <c r="G386" s="41">
        <f t="shared" si="17"/>
        <v>15967379.3</v>
      </c>
    </row>
    <row r="387" spans="1:7" ht="37.5">
      <c r="A387" s="38" t="s">
        <v>762</v>
      </c>
      <c r="B387" s="39"/>
      <c r="C387" s="39" t="s">
        <v>256</v>
      </c>
      <c r="D387" s="40" t="str">
        <f t="shared" si="16"/>
        <v>000 0902 0000000 000 310</v>
      </c>
      <c r="E387" s="41">
        <v>18807461.87</v>
      </c>
      <c r="F387" s="41">
        <v>2840082.57</v>
      </c>
      <c r="G387" s="41">
        <f t="shared" si="17"/>
        <v>15967379.3</v>
      </c>
    </row>
    <row r="388" spans="1:7" ht="18.75">
      <c r="A388" s="38" t="s">
        <v>257</v>
      </c>
      <c r="B388" s="39"/>
      <c r="C388" s="39" t="s">
        <v>258</v>
      </c>
      <c r="D388" s="40" t="str">
        <f t="shared" si="16"/>
        <v>000 0904 0000000 000 000</v>
      </c>
      <c r="E388" s="41">
        <v>93650</v>
      </c>
      <c r="F388" s="41">
        <v>93650</v>
      </c>
      <c r="G388" s="41">
        <f t="shared" si="17"/>
        <v>0</v>
      </c>
    </row>
    <row r="389" spans="1:7" ht="18.75">
      <c r="A389" s="38" t="s">
        <v>730</v>
      </c>
      <c r="B389" s="39"/>
      <c r="C389" s="39" t="s">
        <v>259</v>
      </c>
      <c r="D389" s="40" t="str">
        <f t="shared" si="16"/>
        <v>000 0904 0000000 000 200</v>
      </c>
      <c r="E389" s="41">
        <v>93650</v>
      </c>
      <c r="F389" s="41">
        <v>93650</v>
      </c>
      <c r="G389" s="41">
        <f t="shared" si="17"/>
        <v>0</v>
      </c>
    </row>
    <row r="390" spans="1:7" ht="37.5">
      <c r="A390" s="38" t="s">
        <v>754</v>
      </c>
      <c r="B390" s="39"/>
      <c r="C390" s="39" t="s">
        <v>260</v>
      </c>
      <c r="D390" s="40" t="str">
        <f t="shared" si="16"/>
        <v>000 0904 0000000 000 240</v>
      </c>
      <c r="E390" s="41">
        <v>93650</v>
      </c>
      <c r="F390" s="41">
        <v>93650</v>
      </c>
      <c r="G390" s="41">
        <f t="shared" si="17"/>
        <v>0</v>
      </c>
    </row>
    <row r="391" spans="1:7" ht="56.25" customHeight="1">
      <c r="A391" s="38" t="s">
        <v>755</v>
      </c>
      <c r="B391" s="39"/>
      <c r="C391" s="39" t="s">
        <v>261</v>
      </c>
      <c r="D391" s="40" t="str">
        <f t="shared" si="16"/>
        <v>000 0904 0000000 000 241</v>
      </c>
      <c r="E391" s="41">
        <v>93650</v>
      </c>
      <c r="F391" s="41">
        <v>93650</v>
      </c>
      <c r="G391" s="41">
        <f t="shared" si="17"/>
        <v>0</v>
      </c>
    </row>
    <row r="392" spans="1:7" ht="37.5">
      <c r="A392" s="38" t="s">
        <v>262</v>
      </c>
      <c r="B392" s="39"/>
      <c r="C392" s="39" t="s">
        <v>263</v>
      </c>
      <c r="D392" s="40" t="str">
        <f t="shared" si="16"/>
        <v>000 0909 0000000 000 000</v>
      </c>
      <c r="E392" s="41">
        <v>345000</v>
      </c>
      <c r="F392" s="41">
        <v>258750</v>
      </c>
      <c r="G392" s="41">
        <f t="shared" si="17"/>
        <v>86250</v>
      </c>
    </row>
    <row r="393" spans="1:7" ht="18.75">
      <c r="A393" s="38" t="s">
        <v>730</v>
      </c>
      <c r="B393" s="39"/>
      <c r="C393" s="39" t="s">
        <v>264</v>
      </c>
      <c r="D393" s="40" t="str">
        <f t="shared" si="16"/>
        <v>000 0909 0000000 000 200</v>
      </c>
      <c r="E393" s="41">
        <v>345000</v>
      </c>
      <c r="F393" s="41">
        <v>258750</v>
      </c>
      <c r="G393" s="41">
        <f t="shared" si="17"/>
        <v>86250</v>
      </c>
    </row>
    <row r="394" spans="1:7" ht="37.5">
      <c r="A394" s="38" t="s">
        <v>754</v>
      </c>
      <c r="B394" s="39"/>
      <c r="C394" s="39" t="s">
        <v>265</v>
      </c>
      <c r="D394" s="40" t="str">
        <f t="shared" si="16"/>
        <v>000 0909 0000000 000 240</v>
      </c>
      <c r="E394" s="41">
        <v>345000</v>
      </c>
      <c r="F394" s="41">
        <v>258750</v>
      </c>
      <c r="G394" s="41">
        <f t="shared" si="17"/>
        <v>86250</v>
      </c>
    </row>
    <row r="395" spans="1:7" ht="61.5" customHeight="1">
      <c r="A395" s="38" t="s">
        <v>755</v>
      </c>
      <c r="B395" s="39"/>
      <c r="C395" s="39" t="s">
        <v>266</v>
      </c>
      <c r="D395" s="40" t="str">
        <f t="shared" si="16"/>
        <v>000 0909 0000000 000 241</v>
      </c>
      <c r="E395" s="41">
        <v>345000</v>
      </c>
      <c r="F395" s="41">
        <v>258750</v>
      </c>
      <c r="G395" s="41">
        <f t="shared" si="17"/>
        <v>86250</v>
      </c>
    </row>
    <row r="396" spans="1:7" ht="18.75">
      <c r="A396" s="43" t="s">
        <v>267</v>
      </c>
      <c r="B396" s="44"/>
      <c r="C396" s="44" t="s">
        <v>268</v>
      </c>
      <c r="D396" s="46" t="str">
        <f t="shared" si="16"/>
        <v>000 1000 0000000 000 000</v>
      </c>
      <c r="E396" s="45">
        <v>561717611.86</v>
      </c>
      <c r="F396" s="45">
        <v>380630928.3</v>
      </c>
      <c r="G396" s="45">
        <f t="shared" si="17"/>
        <v>181086683.56</v>
      </c>
    </row>
    <row r="397" spans="1:7" ht="18.75">
      <c r="A397" s="38" t="s">
        <v>730</v>
      </c>
      <c r="B397" s="39"/>
      <c r="C397" s="39" t="s">
        <v>269</v>
      </c>
      <c r="D397" s="40" t="str">
        <f t="shared" si="16"/>
        <v>000 1000 0000000 000 200</v>
      </c>
      <c r="E397" s="41">
        <v>535562160.74</v>
      </c>
      <c r="F397" s="41">
        <v>375565165.68</v>
      </c>
      <c r="G397" s="41">
        <f t="shared" si="17"/>
        <v>159996995.06</v>
      </c>
    </row>
    <row r="398" spans="1:7" ht="37.5">
      <c r="A398" s="38" t="s">
        <v>732</v>
      </c>
      <c r="B398" s="39"/>
      <c r="C398" s="39" t="s">
        <v>270</v>
      </c>
      <c r="D398" s="40" t="str">
        <f t="shared" si="16"/>
        <v>000 1000 0000000 000 210</v>
      </c>
      <c r="E398" s="41">
        <v>23556386</v>
      </c>
      <c r="F398" s="41">
        <v>17165596.33</v>
      </c>
      <c r="G398" s="41">
        <f t="shared" si="17"/>
        <v>6390789.670000002</v>
      </c>
    </row>
    <row r="399" spans="1:7" ht="18.75">
      <c r="A399" s="38" t="s">
        <v>734</v>
      </c>
      <c r="B399" s="39"/>
      <c r="C399" s="39" t="s">
        <v>271</v>
      </c>
      <c r="D399" s="40" t="str">
        <f t="shared" si="16"/>
        <v>000 1000 0000000 000 211</v>
      </c>
      <c r="E399" s="41">
        <v>17589652</v>
      </c>
      <c r="F399" s="41">
        <v>13301846.82</v>
      </c>
      <c r="G399" s="41">
        <f t="shared" si="17"/>
        <v>4287805.18</v>
      </c>
    </row>
    <row r="400" spans="1:7" ht="18.75">
      <c r="A400" s="38" t="s">
        <v>736</v>
      </c>
      <c r="B400" s="39"/>
      <c r="C400" s="39" t="s">
        <v>272</v>
      </c>
      <c r="D400" s="40" t="str">
        <f t="shared" si="16"/>
        <v>000 1000 0000000 000 212</v>
      </c>
      <c r="E400" s="41">
        <v>400</v>
      </c>
      <c r="F400" s="41"/>
      <c r="G400" s="41">
        <f t="shared" si="17"/>
        <v>400</v>
      </c>
    </row>
    <row r="401" spans="1:7" ht="37.5">
      <c r="A401" s="38" t="s">
        <v>738</v>
      </c>
      <c r="B401" s="39"/>
      <c r="C401" s="39" t="s">
        <v>273</v>
      </c>
      <c r="D401" s="40" t="str">
        <f t="shared" si="16"/>
        <v>000 1000 0000000 000 213</v>
      </c>
      <c r="E401" s="41">
        <v>5966334</v>
      </c>
      <c r="F401" s="41">
        <v>3863749.51</v>
      </c>
      <c r="G401" s="41">
        <f t="shared" si="17"/>
        <v>2102584.49</v>
      </c>
    </row>
    <row r="402" spans="1:7" ht="18.75">
      <c r="A402" s="38" t="s">
        <v>740</v>
      </c>
      <c r="B402" s="39"/>
      <c r="C402" s="39" t="s">
        <v>274</v>
      </c>
      <c r="D402" s="40" t="str">
        <f t="shared" si="16"/>
        <v>000 1000 0000000 000 220</v>
      </c>
      <c r="E402" s="41">
        <v>23488560.97</v>
      </c>
      <c r="F402" s="41">
        <v>18236867.06</v>
      </c>
      <c r="G402" s="41">
        <f t="shared" si="17"/>
        <v>5251693.91</v>
      </c>
    </row>
    <row r="403" spans="1:7" ht="18.75">
      <c r="A403" s="38" t="s">
        <v>742</v>
      </c>
      <c r="B403" s="39"/>
      <c r="C403" s="39" t="s">
        <v>275</v>
      </c>
      <c r="D403" s="40" t="str">
        <f t="shared" si="16"/>
        <v>000 1000 0000000 000 221</v>
      </c>
      <c r="E403" s="41">
        <v>4094017.32</v>
      </c>
      <c r="F403" s="41">
        <v>2755405.45</v>
      </c>
      <c r="G403" s="41">
        <f t="shared" si="17"/>
        <v>1338611.8699999996</v>
      </c>
    </row>
    <row r="404" spans="1:7" ht="18.75">
      <c r="A404" s="38" t="s">
        <v>744</v>
      </c>
      <c r="B404" s="39"/>
      <c r="C404" s="39" t="s">
        <v>276</v>
      </c>
      <c r="D404" s="40" t="str">
        <f t="shared" si="16"/>
        <v>000 1000 0000000 000 222</v>
      </c>
      <c r="E404" s="41">
        <v>127720</v>
      </c>
      <c r="F404" s="41">
        <v>22624</v>
      </c>
      <c r="G404" s="41">
        <f t="shared" si="17"/>
        <v>105096</v>
      </c>
    </row>
    <row r="405" spans="1:7" ht="18.75">
      <c r="A405" s="38" t="s">
        <v>746</v>
      </c>
      <c r="B405" s="39"/>
      <c r="C405" s="39" t="s">
        <v>277</v>
      </c>
      <c r="D405" s="40" t="str">
        <f t="shared" si="16"/>
        <v>000 1000 0000000 000 223</v>
      </c>
      <c r="E405" s="41">
        <v>982959.68</v>
      </c>
      <c r="F405" s="41">
        <v>608883.58</v>
      </c>
      <c r="G405" s="41">
        <f t="shared" si="17"/>
        <v>374076.1000000001</v>
      </c>
    </row>
    <row r="406" spans="1:7" ht="37.5">
      <c r="A406" s="38" t="s">
        <v>748</v>
      </c>
      <c r="B406" s="39"/>
      <c r="C406" s="39" t="s">
        <v>278</v>
      </c>
      <c r="D406" s="40" t="str">
        <f t="shared" si="16"/>
        <v>000 1000 0000000 000 224</v>
      </c>
      <c r="E406" s="41">
        <v>14000</v>
      </c>
      <c r="F406" s="41">
        <v>2000</v>
      </c>
      <c r="G406" s="41">
        <f t="shared" si="17"/>
        <v>12000</v>
      </c>
    </row>
    <row r="407" spans="1:7" ht="37.5">
      <c r="A407" s="38" t="s">
        <v>750</v>
      </c>
      <c r="B407" s="39"/>
      <c r="C407" s="39" t="s">
        <v>279</v>
      </c>
      <c r="D407" s="40" t="str">
        <f t="shared" si="16"/>
        <v>000 1000 0000000 000 225</v>
      </c>
      <c r="E407" s="41">
        <v>1227136.76</v>
      </c>
      <c r="F407" s="41">
        <v>1053097</v>
      </c>
      <c r="G407" s="41">
        <f t="shared" si="17"/>
        <v>174039.76</v>
      </c>
    </row>
    <row r="408" spans="1:7" ht="18.75">
      <c r="A408" s="38" t="s">
        <v>752</v>
      </c>
      <c r="B408" s="39"/>
      <c r="C408" s="39" t="s">
        <v>280</v>
      </c>
      <c r="D408" s="40" t="str">
        <f t="shared" si="16"/>
        <v>000 1000 0000000 000 226</v>
      </c>
      <c r="E408" s="41">
        <v>17042727.21</v>
      </c>
      <c r="F408" s="41">
        <v>13794857.03</v>
      </c>
      <c r="G408" s="41">
        <f t="shared" si="17"/>
        <v>3247870.1800000016</v>
      </c>
    </row>
    <row r="409" spans="1:7" ht="37.5">
      <c r="A409" s="38" t="s">
        <v>754</v>
      </c>
      <c r="B409" s="39"/>
      <c r="C409" s="39" t="s">
        <v>281</v>
      </c>
      <c r="D409" s="40" t="str">
        <f t="shared" si="16"/>
        <v>000 1000 0000000 000 240</v>
      </c>
      <c r="E409" s="41">
        <v>28590161.6</v>
      </c>
      <c r="F409" s="41">
        <v>20976539.24</v>
      </c>
      <c r="G409" s="41">
        <f t="shared" si="17"/>
        <v>7613622.360000003</v>
      </c>
    </row>
    <row r="410" spans="1:7" ht="65.25" customHeight="1">
      <c r="A410" s="38" t="s">
        <v>755</v>
      </c>
      <c r="B410" s="39"/>
      <c r="C410" s="39" t="s">
        <v>282</v>
      </c>
      <c r="D410" s="40" t="str">
        <f t="shared" si="16"/>
        <v>000 1000 0000000 000 241</v>
      </c>
      <c r="E410" s="41">
        <v>28590161.6</v>
      </c>
      <c r="F410" s="41">
        <v>20976539.24</v>
      </c>
      <c r="G410" s="41">
        <f t="shared" si="17"/>
        <v>7613622.360000003</v>
      </c>
    </row>
    <row r="411" spans="1:7" ht="18.75">
      <c r="A411" s="38" t="s">
        <v>1001</v>
      </c>
      <c r="B411" s="39"/>
      <c r="C411" s="39" t="s">
        <v>283</v>
      </c>
      <c r="D411" s="40" t="str">
        <f t="shared" si="16"/>
        <v>000 1000 0000000 000 260</v>
      </c>
      <c r="E411" s="41">
        <v>459882551.17</v>
      </c>
      <c r="F411" s="41">
        <v>319173557.99</v>
      </c>
      <c r="G411" s="41">
        <f t="shared" si="17"/>
        <v>140708993.18</v>
      </c>
    </row>
    <row r="412" spans="1:7" ht="37.5">
      <c r="A412" s="38" t="s">
        <v>1003</v>
      </c>
      <c r="B412" s="39"/>
      <c r="C412" s="39" t="s">
        <v>284</v>
      </c>
      <c r="D412" s="40" t="str">
        <f t="shared" si="16"/>
        <v>000 1000 0000000 000 262</v>
      </c>
      <c r="E412" s="41">
        <v>455598551.17</v>
      </c>
      <c r="F412" s="41">
        <v>315892996.99</v>
      </c>
      <c r="G412" s="41">
        <f t="shared" si="17"/>
        <v>139705554.18</v>
      </c>
    </row>
    <row r="413" spans="1:7" ht="68.25" customHeight="1">
      <c r="A413" s="38" t="s">
        <v>285</v>
      </c>
      <c r="B413" s="39"/>
      <c r="C413" s="39" t="s">
        <v>286</v>
      </c>
      <c r="D413" s="40" t="str">
        <f t="shared" si="16"/>
        <v>000 1000 0000000 000 263</v>
      </c>
      <c r="E413" s="41">
        <v>4284000</v>
      </c>
      <c r="F413" s="41">
        <v>3280561</v>
      </c>
      <c r="G413" s="41">
        <f t="shared" si="17"/>
        <v>1003439</v>
      </c>
    </row>
    <row r="414" spans="1:7" ht="18.75">
      <c r="A414" s="38" t="s">
        <v>758</v>
      </c>
      <c r="B414" s="39"/>
      <c r="C414" s="39" t="s">
        <v>287</v>
      </c>
      <c r="D414" s="40" t="str">
        <f t="shared" si="16"/>
        <v>000 1000 0000000 000 290</v>
      </c>
      <c r="E414" s="41">
        <v>44501</v>
      </c>
      <c r="F414" s="41">
        <v>12605.06</v>
      </c>
      <c r="G414" s="41">
        <f t="shared" si="17"/>
        <v>31895.940000000002</v>
      </c>
    </row>
    <row r="415" spans="1:7" ht="37.5">
      <c r="A415" s="38" t="s">
        <v>760</v>
      </c>
      <c r="B415" s="39"/>
      <c r="C415" s="39" t="s">
        <v>288</v>
      </c>
      <c r="D415" s="40" t="str">
        <f t="shared" si="16"/>
        <v>000 1000 0000000 000 300</v>
      </c>
      <c r="E415" s="41">
        <v>26155451.12</v>
      </c>
      <c r="F415" s="41">
        <v>5065762.62</v>
      </c>
      <c r="G415" s="41">
        <f t="shared" si="17"/>
        <v>21089688.5</v>
      </c>
    </row>
    <row r="416" spans="1:7" ht="37.5">
      <c r="A416" s="38" t="s">
        <v>762</v>
      </c>
      <c r="B416" s="39"/>
      <c r="C416" s="39" t="s">
        <v>289</v>
      </c>
      <c r="D416" s="40" t="str">
        <f t="shared" si="16"/>
        <v>000 1000 0000000 000 310</v>
      </c>
      <c r="E416" s="41">
        <v>23796099.71</v>
      </c>
      <c r="F416" s="41">
        <v>3660765.55</v>
      </c>
      <c r="G416" s="41">
        <f t="shared" si="17"/>
        <v>20135334.16</v>
      </c>
    </row>
    <row r="417" spans="1:7" ht="37.5">
      <c r="A417" s="38" t="s">
        <v>764</v>
      </c>
      <c r="B417" s="39"/>
      <c r="C417" s="39" t="s">
        <v>290</v>
      </c>
      <c r="D417" s="40" t="str">
        <f t="shared" si="16"/>
        <v>000 1000 0000000 000 340</v>
      </c>
      <c r="E417" s="41">
        <v>2359351.41</v>
      </c>
      <c r="F417" s="41">
        <v>1404997.07</v>
      </c>
      <c r="G417" s="41">
        <f t="shared" si="17"/>
        <v>954354.3400000001</v>
      </c>
    </row>
    <row r="418" spans="1:7" ht="18.75">
      <c r="A418" s="38" t="s">
        <v>291</v>
      </c>
      <c r="B418" s="39"/>
      <c r="C418" s="39" t="s">
        <v>292</v>
      </c>
      <c r="D418" s="40" t="str">
        <f t="shared" si="16"/>
        <v>000 1001 0000000 000 000</v>
      </c>
      <c r="E418" s="41">
        <v>4284000</v>
      </c>
      <c r="F418" s="41">
        <v>3280561</v>
      </c>
      <c r="G418" s="41">
        <f t="shared" si="17"/>
        <v>1003439</v>
      </c>
    </row>
    <row r="419" spans="1:7" ht="18.75">
      <c r="A419" s="38" t="s">
        <v>730</v>
      </c>
      <c r="B419" s="39"/>
      <c r="C419" s="39" t="s">
        <v>293</v>
      </c>
      <c r="D419" s="40" t="str">
        <f t="shared" si="16"/>
        <v>000 1001 0000000 000 200</v>
      </c>
      <c r="E419" s="41">
        <v>4284000</v>
      </c>
      <c r="F419" s="41">
        <v>3280561</v>
      </c>
      <c r="G419" s="41">
        <f t="shared" si="17"/>
        <v>1003439</v>
      </c>
    </row>
    <row r="420" spans="1:7" ht="18.75">
      <c r="A420" s="38" t="s">
        <v>1001</v>
      </c>
      <c r="B420" s="39"/>
      <c r="C420" s="39" t="s">
        <v>294</v>
      </c>
      <c r="D420" s="40" t="str">
        <f t="shared" si="16"/>
        <v>000 1001 0000000 000 260</v>
      </c>
      <c r="E420" s="41">
        <v>4284000</v>
      </c>
      <c r="F420" s="41">
        <v>3280561</v>
      </c>
      <c r="G420" s="41">
        <f t="shared" si="17"/>
        <v>1003439</v>
      </c>
    </row>
    <row r="421" spans="1:7" ht="64.5" customHeight="1">
      <c r="A421" s="38" t="s">
        <v>285</v>
      </c>
      <c r="B421" s="39"/>
      <c r="C421" s="39" t="s">
        <v>295</v>
      </c>
      <c r="D421" s="40" t="str">
        <f t="shared" si="16"/>
        <v>000 1001 0000000 000 263</v>
      </c>
      <c r="E421" s="41">
        <v>4284000</v>
      </c>
      <c r="F421" s="41">
        <v>3280561</v>
      </c>
      <c r="G421" s="41">
        <f t="shared" si="17"/>
        <v>1003439</v>
      </c>
    </row>
    <row r="422" spans="1:7" ht="37.5">
      <c r="A422" s="38" t="s">
        <v>296</v>
      </c>
      <c r="B422" s="39"/>
      <c r="C422" s="39" t="s">
        <v>297</v>
      </c>
      <c r="D422" s="40" t="str">
        <f t="shared" si="16"/>
        <v>000 1002 0000000 000 000</v>
      </c>
      <c r="E422" s="41">
        <v>35835548.87</v>
      </c>
      <c r="F422" s="41">
        <v>28170915.2</v>
      </c>
      <c r="G422" s="41">
        <f t="shared" si="17"/>
        <v>7664633.669999998</v>
      </c>
    </row>
    <row r="423" spans="1:7" ht="18.75">
      <c r="A423" s="38" t="s">
        <v>730</v>
      </c>
      <c r="B423" s="39"/>
      <c r="C423" s="39" t="s">
        <v>298</v>
      </c>
      <c r="D423" s="40" t="str">
        <f t="shared" si="16"/>
        <v>000 1002 0000000 000 200</v>
      </c>
      <c r="E423" s="41">
        <v>33688797.95</v>
      </c>
      <c r="F423" s="41">
        <v>27048327.48</v>
      </c>
      <c r="G423" s="41">
        <f t="shared" si="17"/>
        <v>6640470.4700000025</v>
      </c>
    </row>
    <row r="424" spans="1:7" ht="37.5">
      <c r="A424" s="38" t="s">
        <v>732</v>
      </c>
      <c r="B424" s="39"/>
      <c r="C424" s="39" t="s">
        <v>299</v>
      </c>
      <c r="D424" s="40" t="str">
        <f t="shared" si="16"/>
        <v>000 1002 0000000 000 210</v>
      </c>
      <c r="E424" s="41">
        <v>9242744</v>
      </c>
      <c r="F424" s="41">
        <v>6879879.14</v>
      </c>
      <c r="G424" s="41">
        <f t="shared" si="17"/>
        <v>2362864.8600000003</v>
      </c>
    </row>
    <row r="425" spans="1:7" ht="18.75">
      <c r="A425" s="38" t="s">
        <v>734</v>
      </c>
      <c r="B425" s="39"/>
      <c r="C425" s="39" t="s">
        <v>300</v>
      </c>
      <c r="D425" s="40" t="str">
        <f t="shared" si="16"/>
        <v>000 1002 0000000 000 211</v>
      </c>
      <c r="E425" s="41">
        <v>6914749</v>
      </c>
      <c r="F425" s="41">
        <v>5293849.13</v>
      </c>
      <c r="G425" s="41">
        <f t="shared" si="17"/>
        <v>1620899.87</v>
      </c>
    </row>
    <row r="426" spans="1:7" ht="18.75">
      <c r="A426" s="38" t="s">
        <v>736</v>
      </c>
      <c r="B426" s="39"/>
      <c r="C426" s="39" t="s">
        <v>301</v>
      </c>
      <c r="D426" s="40" t="str">
        <f t="shared" si="16"/>
        <v>000 1002 0000000 000 212</v>
      </c>
      <c r="E426" s="41">
        <v>400</v>
      </c>
      <c r="F426" s="41"/>
      <c r="G426" s="41">
        <f t="shared" si="17"/>
        <v>400</v>
      </c>
    </row>
    <row r="427" spans="1:7" ht="37.5">
      <c r="A427" s="38" t="s">
        <v>738</v>
      </c>
      <c r="B427" s="39"/>
      <c r="C427" s="39" t="s">
        <v>302</v>
      </c>
      <c r="D427" s="40" t="str">
        <f t="shared" si="16"/>
        <v>000 1002 0000000 000 213</v>
      </c>
      <c r="E427" s="41">
        <v>2327595</v>
      </c>
      <c r="F427" s="41">
        <v>1586030.01</v>
      </c>
      <c r="G427" s="41">
        <f t="shared" si="17"/>
        <v>741564.99</v>
      </c>
    </row>
    <row r="428" spans="1:7" ht="18.75">
      <c r="A428" s="38" t="s">
        <v>740</v>
      </c>
      <c r="B428" s="39"/>
      <c r="C428" s="39" t="s">
        <v>303</v>
      </c>
      <c r="D428" s="40" t="str">
        <f t="shared" si="16"/>
        <v>000 1002 0000000 000 220</v>
      </c>
      <c r="E428" s="41">
        <v>2090329.95</v>
      </c>
      <c r="F428" s="41">
        <v>1539773.28</v>
      </c>
      <c r="G428" s="41">
        <f t="shared" si="17"/>
        <v>550556.6699999999</v>
      </c>
    </row>
    <row r="429" spans="1:7" ht="18.75">
      <c r="A429" s="38" t="s">
        <v>742</v>
      </c>
      <c r="B429" s="39"/>
      <c r="C429" s="39" t="s">
        <v>304</v>
      </c>
      <c r="D429" s="40" t="str">
        <f aca="true" t="shared" si="18" ref="D429:D484">IF(OR(LEFT(C429,5)="000 9",LEFT(C429,5)="000 7"),"X",C429)</f>
        <v>000 1002 0000000 000 221</v>
      </c>
      <c r="E429" s="41">
        <v>54220</v>
      </c>
      <c r="F429" s="41">
        <v>34267.26</v>
      </c>
      <c r="G429" s="41">
        <f t="shared" si="17"/>
        <v>19952.739999999998</v>
      </c>
    </row>
    <row r="430" spans="1:7" ht="18.75">
      <c r="A430" s="38" t="s">
        <v>744</v>
      </c>
      <c r="B430" s="39"/>
      <c r="C430" s="39" t="s">
        <v>305</v>
      </c>
      <c r="D430" s="40" t="str">
        <f t="shared" si="18"/>
        <v>000 1002 0000000 000 222</v>
      </c>
      <c r="E430" s="41">
        <v>20000</v>
      </c>
      <c r="F430" s="41">
        <v>9844</v>
      </c>
      <c r="G430" s="41">
        <f aca="true" t="shared" si="19" ref="G430:G485">E430-F430</f>
        <v>10156</v>
      </c>
    </row>
    <row r="431" spans="1:7" ht="18.75">
      <c r="A431" s="38" t="s">
        <v>746</v>
      </c>
      <c r="B431" s="39"/>
      <c r="C431" s="39" t="s">
        <v>306</v>
      </c>
      <c r="D431" s="40" t="str">
        <f t="shared" si="18"/>
        <v>000 1002 0000000 000 223</v>
      </c>
      <c r="E431" s="41">
        <v>758559.68</v>
      </c>
      <c r="F431" s="41">
        <v>476011.16</v>
      </c>
      <c r="G431" s="41">
        <f t="shared" si="19"/>
        <v>282548.5200000001</v>
      </c>
    </row>
    <row r="432" spans="1:7" ht="37.5">
      <c r="A432" s="38" t="s">
        <v>748</v>
      </c>
      <c r="B432" s="39"/>
      <c r="C432" s="39" t="s">
        <v>307</v>
      </c>
      <c r="D432" s="40" t="str">
        <f t="shared" si="18"/>
        <v>000 1002 0000000 000 224</v>
      </c>
      <c r="E432" s="41">
        <v>14000</v>
      </c>
      <c r="F432" s="41">
        <v>2000</v>
      </c>
      <c r="G432" s="41">
        <f t="shared" si="19"/>
        <v>12000</v>
      </c>
    </row>
    <row r="433" spans="1:7" ht="37.5">
      <c r="A433" s="38" t="s">
        <v>750</v>
      </c>
      <c r="B433" s="39"/>
      <c r="C433" s="39" t="s">
        <v>308</v>
      </c>
      <c r="D433" s="40" t="str">
        <f t="shared" si="18"/>
        <v>000 1002 0000000 000 225</v>
      </c>
      <c r="E433" s="41">
        <v>797392.76</v>
      </c>
      <c r="F433" s="41">
        <v>712312.77</v>
      </c>
      <c r="G433" s="41">
        <f t="shared" si="19"/>
        <v>85079.98999999999</v>
      </c>
    </row>
    <row r="434" spans="1:7" ht="18.75">
      <c r="A434" s="38" t="s">
        <v>752</v>
      </c>
      <c r="B434" s="39"/>
      <c r="C434" s="39" t="s">
        <v>309</v>
      </c>
      <c r="D434" s="40" t="str">
        <f t="shared" si="18"/>
        <v>000 1002 0000000 000 226</v>
      </c>
      <c r="E434" s="41">
        <v>446157.51</v>
      </c>
      <c r="F434" s="41">
        <v>305338.09</v>
      </c>
      <c r="G434" s="41">
        <f t="shared" si="19"/>
        <v>140819.41999999998</v>
      </c>
    </row>
    <row r="435" spans="1:7" ht="37.5">
      <c r="A435" s="38" t="s">
        <v>754</v>
      </c>
      <c r="B435" s="39"/>
      <c r="C435" s="39" t="s">
        <v>310</v>
      </c>
      <c r="D435" s="40" t="str">
        <f t="shared" si="18"/>
        <v>000 1002 0000000 000 240</v>
      </c>
      <c r="E435" s="41">
        <v>22352724</v>
      </c>
      <c r="F435" s="41">
        <v>18627270</v>
      </c>
      <c r="G435" s="41">
        <f t="shared" si="19"/>
        <v>3725454</v>
      </c>
    </row>
    <row r="436" spans="1:7" ht="63.75" customHeight="1">
      <c r="A436" s="38" t="s">
        <v>755</v>
      </c>
      <c r="B436" s="39"/>
      <c r="C436" s="39" t="s">
        <v>311</v>
      </c>
      <c r="D436" s="40" t="str">
        <f t="shared" si="18"/>
        <v>000 1002 0000000 000 241</v>
      </c>
      <c r="E436" s="41">
        <v>22352724</v>
      </c>
      <c r="F436" s="41">
        <v>18627270</v>
      </c>
      <c r="G436" s="41">
        <f t="shared" si="19"/>
        <v>3725454</v>
      </c>
    </row>
    <row r="437" spans="1:7" ht="18.75">
      <c r="A437" s="38" t="s">
        <v>758</v>
      </c>
      <c r="B437" s="39"/>
      <c r="C437" s="39" t="s">
        <v>312</v>
      </c>
      <c r="D437" s="40" t="str">
        <f t="shared" si="18"/>
        <v>000 1002 0000000 000 290</v>
      </c>
      <c r="E437" s="41">
        <v>3000</v>
      </c>
      <c r="F437" s="41">
        <v>1405.06</v>
      </c>
      <c r="G437" s="41">
        <f t="shared" si="19"/>
        <v>1594.94</v>
      </c>
    </row>
    <row r="438" spans="1:7" ht="37.5">
      <c r="A438" s="38" t="s">
        <v>760</v>
      </c>
      <c r="B438" s="39"/>
      <c r="C438" s="39" t="s">
        <v>313</v>
      </c>
      <c r="D438" s="40" t="str">
        <f t="shared" si="18"/>
        <v>000 1002 0000000 000 300</v>
      </c>
      <c r="E438" s="41">
        <v>2146750.92</v>
      </c>
      <c r="F438" s="41">
        <v>1122587.72</v>
      </c>
      <c r="G438" s="41">
        <f t="shared" si="19"/>
        <v>1024163.2</v>
      </c>
    </row>
    <row r="439" spans="1:7" ht="37.5">
      <c r="A439" s="38" t="s">
        <v>762</v>
      </c>
      <c r="B439" s="39"/>
      <c r="C439" s="39" t="s">
        <v>314</v>
      </c>
      <c r="D439" s="40" t="str">
        <f t="shared" si="18"/>
        <v>000 1002 0000000 000 310</v>
      </c>
      <c r="E439" s="41">
        <v>643887.71</v>
      </c>
      <c r="F439" s="41">
        <v>223887.71</v>
      </c>
      <c r="G439" s="41">
        <f t="shared" si="19"/>
        <v>420000</v>
      </c>
    </row>
    <row r="440" spans="1:7" ht="37.5">
      <c r="A440" s="38" t="s">
        <v>764</v>
      </c>
      <c r="B440" s="39"/>
      <c r="C440" s="39" t="s">
        <v>315</v>
      </c>
      <c r="D440" s="40" t="str">
        <f t="shared" si="18"/>
        <v>000 1002 0000000 000 340</v>
      </c>
      <c r="E440" s="41">
        <v>1502863.21</v>
      </c>
      <c r="F440" s="41">
        <v>898700.01</v>
      </c>
      <c r="G440" s="41">
        <f t="shared" si="19"/>
        <v>604163.2</v>
      </c>
    </row>
    <row r="441" spans="1:7" ht="37.5">
      <c r="A441" s="38" t="s">
        <v>316</v>
      </c>
      <c r="B441" s="39"/>
      <c r="C441" s="39" t="s">
        <v>317</v>
      </c>
      <c r="D441" s="40" t="str">
        <f t="shared" si="18"/>
        <v>000 1003 0000000 000 000</v>
      </c>
      <c r="E441" s="41">
        <v>462248198.99</v>
      </c>
      <c r="F441" s="41">
        <v>314512539.54</v>
      </c>
      <c r="G441" s="41">
        <f t="shared" si="19"/>
        <v>147735659.45</v>
      </c>
    </row>
    <row r="442" spans="1:7" ht="18.75">
      <c r="A442" s="38" t="s">
        <v>730</v>
      </c>
      <c r="B442" s="39"/>
      <c r="C442" s="39" t="s">
        <v>318</v>
      </c>
      <c r="D442" s="40" t="str">
        <f t="shared" si="18"/>
        <v>000 1003 0000000 000 200</v>
      </c>
      <c r="E442" s="41">
        <v>453771631.99</v>
      </c>
      <c r="F442" s="41">
        <v>312136862.98</v>
      </c>
      <c r="G442" s="41">
        <f t="shared" si="19"/>
        <v>141634769.01</v>
      </c>
    </row>
    <row r="443" spans="1:7" ht="18.75">
      <c r="A443" s="38" t="s">
        <v>740</v>
      </c>
      <c r="B443" s="39"/>
      <c r="C443" s="39" t="s">
        <v>319</v>
      </c>
      <c r="D443" s="40" t="str">
        <f t="shared" si="18"/>
        <v>000 1003 0000000 000 220</v>
      </c>
      <c r="E443" s="41">
        <v>18486902.22</v>
      </c>
      <c r="F443" s="41">
        <v>14229308.98</v>
      </c>
      <c r="G443" s="41">
        <f t="shared" si="19"/>
        <v>4257593.239999998</v>
      </c>
    </row>
    <row r="444" spans="1:7" ht="18.75">
      <c r="A444" s="38" t="s">
        <v>742</v>
      </c>
      <c r="B444" s="39"/>
      <c r="C444" s="39" t="s">
        <v>320</v>
      </c>
      <c r="D444" s="40" t="str">
        <f t="shared" si="18"/>
        <v>000 1003 0000000 000 221</v>
      </c>
      <c r="E444" s="41">
        <v>3840332.52</v>
      </c>
      <c r="F444" s="41">
        <v>2564140.91</v>
      </c>
      <c r="G444" s="41">
        <f t="shared" si="19"/>
        <v>1276191.6099999999</v>
      </c>
    </row>
    <row r="445" spans="1:7" ht="18.75">
      <c r="A445" s="38" t="s">
        <v>744</v>
      </c>
      <c r="B445" s="39"/>
      <c r="C445" s="39" t="s">
        <v>321</v>
      </c>
      <c r="D445" s="40" t="str">
        <f t="shared" si="18"/>
        <v>000 1003 0000000 000 222</v>
      </c>
      <c r="E445" s="41">
        <v>101000</v>
      </c>
      <c r="F445" s="41">
        <v>12300</v>
      </c>
      <c r="G445" s="41">
        <f t="shared" si="19"/>
        <v>88700</v>
      </c>
    </row>
    <row r="446" spans="1:7" ht="18.75">
      <c r="A446" s="38" t="s">
        <v>752</v>
      </c>
      <c r="B446" s="39"/>
      <c r="C446" s="39" t="s">
        <v>322</v>
      </c>
      <c r="D446" s="40" t="str">
        <f t="shared" si="18"/>
        <v>000 1003 0000000 000 226</v>
      </c>
      <c r="E446" s="41">
        <v>14545569.7</v>
      </c>
      <c r="F446" s="41">
        <v>11652868.07</v>
      </c>
      <c r="G446" s="41">
        <f t="shared" si="19"/>
        <v>2892701.629999999</v>
      </c>
    </row>
    <row r="447" spans="1:7" ht="37.5">
      <c r="A447" s="38" t="s">
        <v>754</v>
      </c>
      <c r="B447" s="39"/>
      <c r="C447" s="39" t="s">
        <v>323</v>
      </c>
      <c r="D447" s="40" t="str">
        <f t="shared" si="18"/>
        <v>000 1003 0000000 000 240</v>
      </c>
      <c r="E447" s="41">
        <v>5486437.6</v>
      </c>
      <c r="F447" s="41">
        <v>1598269.24</v>
      </c>
      <c r="G447" s="41">
        <f t="shared" si="19"/>
        <v>3888168.3599999994</v>
      </c>
    </row>
    <row r="448" spans="1:7" ht="63" customHeight="1">
      <c r="A448" s="38" t="s">
        <v>755</v>
      </c>
      <c r="B448" s="39"/>
      <c r="C448" s="39" t="s">
        <v>324</v>
      </c>
      <c r="D448" s="40" t="str">
        <f t="shared" si="18"/>
        <v>000 1003 0000000 000 241</v>
      </c>
      <c r="E448" s="41">
        <v>5486437.6</v>
      </c>
      <c r="F448" s="41">
        <v>1598269.24</v>
      </c>
      <c r="G448" s="41">
        <f t="shared" si="19"/>
        <v>3888168.3599999994</v>
      </c>
    </row>
    <row r="449" spans="1:7" ht="18.75">
      <c r="A449" s="38" t="s">
        <v>1001</v>
      </c>
      <c r="B449" s="39"/>
      <c r="C449" s="39" t="s">
        <v>325</v>
      </c>
      <c r="D449" s="40" t="str">
        <f t="shared" si="18"/>
        <v>000 1003 0000000 000 260</v>
      </c>
      <c r="E449" s="41">
        <v>429756791.17</v>
      </c>
      <c r="F449" s="41">
        <v>296298084.76</v>
      </c>
      <c r="G449" s="41">
        <f t="shared" si="19"/>
        <v>133458706.41000003</v>
      </c>
    </row>
    <row r="450" spans="1:7" ht="37.5">
      <c r="A450" s="38" t="s">
        <v>1003</v>
      </c>
      <c r="B450" s="39"/>
      <c r="C450" s="39" t="s">
        <v>326</v>
      </c>
      <c r="D450" s="40" t="str">
        <f t="shared" si="18"/>
        <v>000 1003 0000000 000 262</v>
      </c>
      <c r="E450" s="41">
        <v>429756791.17</v>
      </c>
      <c r="F450" s="41">
        <v>296298084.76</v>
      </c>
      <c r="G450" s="41">
        <f t="shared" si="19"/>
        <v>133458706.41000003</v>
      </c>
    </row>
    <row r="451" spans="1:7" ht="18.75">
      <c r="A451" s="38" t="s">
        <v>758</v>
      </c>
      <c r="B451" s="39"/>
      <c r="C451" s="39" t="s">
        <v>327</v>
      </c>
      <c r="D451" s="40" t="str">
        <f t="shared" si="18"/>
        <v>000 1003 0000000 000 290</v>
      </c>
      <c r="E451" s="41">
        <v>41501</v>
      </c>
      <c r="F451" s="41">
        <v>11200</v>
      </c>
      <c r="G451" s="41">
        <f t="shared" si="19"/>
        <v>30301</v>
      </c>
    </row>
    <row r="452" spans="1:7" ht="37.5">
      <c r="A452" s="38" t="s">
        <v>760</v>
      </c>
      <c r="B452" s="39"/>
      <c r="C452" s="39" t="s">
        <v>328</v>
      </c>
      <c r="D452" s="40" t="str">
        <f t="shared" si="18"/>
        <v>000 1003 0000000 000 300</v>
      </c>
      <c r="E452" s="41">
        <v>8476567</v>
      </c>
      <c r="F452" s="41">
        <v>2375676.56</v>
      </c>
      <c r="G452" s="41">
        <f t="shared" si="19"/>
        <v>6100890.4399999995</v>
      </c>
    </row>
    <row r="453" spans="1:7" ht="37.5">
      <c r="A453" s="38" t="s">
        <v>762</v>
      </c>
      <c r="B453" s="39"/>
      <c r="C453" s="39" t="s">
        <v>329</v>
      </c>
      <c r="D453" s="40" t="str">
        <f t="shared" si="18"/>
        <v>000 1003 0000000 000 310</v>
      </c>
      <c r="E453" s="41">
        <v>7732708</v>
      </c>
      <c r="F453" s="41">
        <v>1956468</v>
      </c>
      <c r="G453" s="41">
        <f t="shared" si="19"/>
        <v>5776240</v>
      </c>
    </row>
    <row r="454" spans="1:7" ht="37.5">
      <c r="A454" s="38" t="s">
        <v>764</v>
      </c>
      <c r="B454" s="39"/>
      <c r="C454" s="39" t="s">
        <v>330</v>
      </c>
      <c r="D454" s="40" t="str">
        <f t="shared" si="18"/>
        <v>000 1003 0000000 000 340</v>
      </c>
      <c r="E454" s="41">
        <v>743859</v>
      </c>
      <c r="F454" s="41">
        <v>419208.56</v>
      </c>
      <c r="G454" s="41">
        <f t="shared" si="19"/>
        <v>324650.44</v>
      </c>
    </row>
    <row r="455" spans="1:7" ht="18.75">
      <c r="A455" s="38" t="s">
        <v>331</v>
      </c>
      <c r="B455" s="39"/>
      <c r="C455" s="39" t="s">
        <v>332</v>
      </c>
      <c r="D455" s="40" t="str">
        <f t="shared" si="18"/>
        <v>000 1004 0000000 000 000</v>
      </c>
      <c r="E455" s="41">
        <v>42488864</v>
      </c>
      <c r="F455" s="41">
        <v>22287939.47</v>
      </c>
      <c r="G455" s="41">
        <f t="shared" si="19"/>
        <v>20200924.53</v>
      </c>
    </row>
    <row r="456" spans="1:7" ht="18.75">
      <c r="A456" s="38" t="s">
        <v>730</v>
      </c>
      <c r="B456" s="39"/>
      <c r="C456" s="39" t="s">
        <v>333</v>
      </c>
      <c r="D456" s="40" t="str">
        <f t="shared" si="18"/>
        <v>000 1004 0000000 000 200</v>
      </c>
      <c r="E456" s="41">
        <v>27446460</v>
      </c>
      <c r="F456" s="41">
        <v>21095979.47</v>
      </c>
      <c r="G456" s="41">
        <f t="shared" si="19"/>
        <v>6350480.530000001</v>
      </c>
    </row>
    <row r="457" spans="1:7" ht="18.75">
      <c r="A457" s="38" t="s">
        <v>740</v>
      </c>
      <c r="B457" s="39"/>
      <c r="C457" s="39" t="s">
        <v>334</v>
      </c>
      <c r="D457" s="40" t="str">
        <f t="shared" si="18"/>
        <v>000 1004 0000000 000 220</v>
      </c>
      <c r="E457" s="41">
        <v>1604700</v>
      </c>
      <c r="F457" s="41">
        <v>1501067.24</v>
      </c>
      <c r="G457" s="41">
        <f t="shared" si="19"/>
        <v>103632.76000000001</v>
      </c>
    </row>
    <row r="458" spans="1:7" ht="18.75">
      <c r="A458" s="38" t="s">
        <v>752</v>
      </c>
      <c r="B458" s="39"/>
      <c r="C458" s="39" t="s">
        <v>335</v>
      </c>
      <c r="D458" s="40" t="str">
        <f t="shared" si="18"/>
        <v>000 1004 0000000 000 226</v>
      </c>
      <c r="E458" s="41">
        <v>1604700</v>
      </c>
      <c r="F458" s="41">
        <v>1501067.24</v>
      </c>
      <c r="G458" s="41">
        <f t="shared" si="19"/>
        <v>103632.76000000001</v>
      </c>
    </row>
    <row r="459" spans="1:7" ht="18.75">
      <c r="A459" s="38" t="s">
        <v>1001</v>
      </c>
      <c r="B459" s="39"/>
      <c r="C459" s="39" t="s">
        <v>336</v>
      </c>
      <c r="D459" s="40" t="str">
        <f t="shared" si="18"/>
        <v>000 1004 0000000 000 260</v>
      </c>
      <c r="E459" s="41">
        <v>25841760</v>
      </c>
      <c r="F459" s="41">
        <v>19594912.23</v>
      </c>
      <c r="G459" s="41">
        <f t="shared" si="19"/>
        <v>6246847.77</v>
      </c>
    </row>
    <row r="460" spans="1:7" ht="37.5">
      <c r="A460" s="38" t="s">
        <v>1003</v>
      </c>
      <c r="B460" s="39"/>
      <c r="C460" s="39" t="s">
        <v>337</v>
      </c>
      <c r="D460" s="40" t="str">
        <f t="shared" si="18"/>
        <v>000 1004 0000000 000 262</v>
      </c>
      <c r="E460" s="41">
        <v>25841760</v>
      </c>
      <c r="F460" s="41">
        <v>19594912.23</v>
      </c>
      <c r="G460" s="41">
        <f t="shared" si="19"/>
        <v>6246847.77</v>
      </c>
    </row>
    <row r="461" spans="1:7" ht="37.5">
      <c r="A461" s="38" t="s">
        <v>760</v>
      </c>
      <c r="B461" s="39"/>
      <c r="C461" s="39" t="s">
        <v>338</v>
      </c>
      <c r="D461" s="40" t="str">
        <f t="shared" si="18"/>
        <v>000 1004 0000000 000 300</v>
      </c>
      <c r="E461" s="41">
        <v>15042404</v>
      </c>
      <c r="F461" s="41">
        <v>1191960</v>
      </c>
      <c r="G461" s="41">
        <f t="shared" si="19"/>
        <v>13850444</v>
      </c>
    </row>
    <row r="462" spans="1:7" ht="37.5">
      <c r="A462" s="38" t="s">
        <v>762</v>
      </c>
      <c r="B462" s="39"/>
      <c r="C462" s="39" t="s">
        <v>339</v>
      </c>
      <c r="D462" s="40" t="str">
        <f t="shared" si="18"/>
        <v>000 1004 0000000 000 310</v>
      </c>
      <c r="E462" s="41">
        <v>15042404</v>
      </c>
      <c r="F462" s="41">
        <v>1191960</v>
      </c>
      <c r="G462" s="41">
        <f t="shared" si="19"/>
        <v>13850444</v>
      </c>
    </row>
    <row r="463" spans="1:7" ht="37.5">
      <c r="A463" s="38" t="s">
        <v>340</v>
      </c>
      <c r="B463" s="39"/>
      <c r="C463" s="39" t="s">
        <v>341</v>
      </c>
      <c r="D463" s="40" t="str">
        <f t="shared" si="18"/>
        <v>000 1006 0000000 000 000</v>
      </c>
      <c r="E463" s="41">
        <v>16861000</v>
      </c>
      <c r="F463" s="41">
        <v>12378973.09</v>
      </c>
      <c r="G463" s="41">
        <f t="shared" si="19"/>
        <v>4482026.91</v>
      </c>
    </row>
    <row r="464" spans="1:7" ht="18.75">
      <c r="A464" s="38" t="s">
        <v>730</v>
      </c>
      <c r="B464" s="39"/>
      <c r="C464" s="39" t="s">
        <v>342</v>
      </c>
      <c r="D464" s="40" t="str">
        <f t="shared" si="18"/>
        <v>000 1006 0000000 000 200</v>
      </c>
      <c r="E464" s="41">
        <v>16371270.8</v>
      </c>
      <c r="F464" s="41">
        <v>12003434.75</v>
      </c>
      <c r="G464" s="41">
        <f t="shared" si="19"/>
        <v>4367836.050000001</v>
      </c>
    </row>
    <row r="465" spans="1:7" ht="37.5">
      <c r="A465" s="38" t="s">
        <v>732</v>
      </c>
      <c r="B465" s="39"/>
      <c r="C465" s="39" t="s">
        <v>343</v>
      </c>
      <c r="D465" s="40" t="str">
        <f t="shared" si="18"/>
        <v>000 1006 0000000 000 210</v>
      </c>
      <c r="E465" s="41">
        <v>14313642</v>
      </c>
      <c r="F465" s="41">
        <v>10285717.19</v>
      </c>
      <c r="G465" s="41">
        <f t="shared" si="19"/>
        <v>4027924.8100000005</v>
      </c>
    </row>
    <row r="466" spans="1:7" ht="18.75">
      <c r="A466" s="38" t="s">
        <v>734</v>
      </c>
      <c r="B466" s="39"/>
      <c r="C466" s="39" t="s">
        <v>344</v>
      </c>
      <c r="D466" s="40" t="str">
        <f t="shared" si="18"/>
        <v>000 1006 0000000 000 211</v>
      </c>
      <c r="E466" s="41">
        <v>10674903</v>
      </c>
      <c r="F466" s="41">
        <v>8007997.69</v>
      </c>
      <c r="G466" s="41">
        <f t="shared" si="19"/>
        <v>2666905.3099999996</v>
      </c>
    </row>
    <row r="467" spans="1:7" ht="37.5">
      <c r="A467" s="38" t="s">
        <v>738</v>
      </c>
      <c r="B467" s="39"/>
      <c r="C467" s="39" t="s">
        <v>345</v>
      </c>
      <c r="D467" s="40" t="str">
        <f t="shared" si="18"/>
        <v>000 1006 0000000 000 213</v>
      </c>
      <c r="E467" s="41">
        <v>3638739</v>
      </c>
      <c r="F467" s="41">
        <v>2277719.5</v>
      </c>
      <c r="G467" s="41">
        <f t="shared" si="19"/>
        <v>1361019.5</v>
      </c>
    </row>
    <row r="468" spans="1:7" ht="18.75">
      <c r="A468" s="38" t="s">
        <v>740</v>
      </c>
      <c r="B468" s="39"/>
      <c r="C468" s="39" t="s">
        <v>346</v>
      </c>
      <c r="D468" s="40" t="str">
        <f t="shared" si="18"/>
        <v>000 1006 0000000 000 220</v>
      </c>
      <c r="E468" s="41">
        <v>1306628.8</v>
      </c>
      <c r="F468" s="41">
        <v>966717.56</v>
      </c>
      <c r="G468" s="41">
        <f t="shared" si="19"/>
        <v>339911.24</v>
      </c>
    </row>
    <row r="469" spans="1:7" ht="18.75">
      <c r="A469" s="38" t="s">
        <v>742</v>
      </c>
      <c r="B469" s="39"/>
      <c r="C469" s="39" t="s">
        <v>347</v>
      </c>
      <c r="D469" s="40" t="str">
        <f t="shared" si="18"/>
        <v>000 1006 0000000 000 221</v>
      </c>
      <c r="E469" s="41">
        <v>199464.8</v>
      </c>
      <c r="F469" s="41">
        <v>156997.28</v>
      </c>
      <c r="G469" s="41">
        <f t="shared" si="19"/>
        <v>42467.51999999999</v>
      </c>
    </row>
    <row r="470" spans="1:7" ht="18.75">
      <c r="A470" s="38" t="s">
        <v>744</v>
      </c>
      <c r="B470" s="39"/>
      <c r="C470" s="39" t="s">
        <v>348</v>
      </c>
      <c r="D470" s="40" t="str">
        <f t="shared" si="18"/>
        <v>000 1006 0000000 000 222</v>
      </c>
      <c r="E470" s="41">
        <v>6720</v>
      </c>
      <c r="F470" s="41">
        <v>480</v>
      </c>
      <c r="G470" s="41">
        <f t="shared" si="19"/>
        <v>6240</v>
      </c>
    </row>
    <row r="471" spans="1:7" ht="18.75">
      <c r="A471" s="38" t="s">
        <v>746</v>
      </c>
      <c r="B471" s="39"/>
      <c r="C471" s="39" t="s">
        <v>349</v>
      </c>
      <c r="D471" s="40" t="str">
        <f t="shared" si="18"/>
        <v>000 1006 0000000 000 223</v>
      </c>
      <c r="E471" s="41">
        <v>224400</v>
      </c>
      <c r="F471" s="41">
        <v>132872.42</v>
      </c>
      <c r="G471" s="41">
        <f t="shared" si="19"/>
        <v>91527.57999999999</v>
      </c>
    </row>
    <row r="472" spans="1:7" ht="37.5">
      <c r="A472" s="38" t="s">
        <v>750</v>
      </c>
      <c r="B472" s="39"/>
      <c r="C472" s="39" t="s">
        <v>350</v>
      </c>
      <c r="D472" s="40" t="str">
        <f t="shared" si="18"/>
        <v>000 1006 0000000 000 225</v>
      </c>
      <c r="E472" s="41">
        <v>429744</v>
      </c>
      <c r="F472" s="41">
        <v>340784.23</v>
      </c>
      <c r="G472" s="41">
        <f t="shared" si="19"/>
        <v>88959.77000000002</v>
      </c>
    </row>
    <row r="473" spans="1:7" ht="18.75">
      <c r="A473" s="38" t="s">
        <v>752</v>
      </c>
      <c r="B473" s="39"/>
      <c r="C473" s="39" t="s">
        <v>351</v>
      </c>
      <c r="D473" s="40" t="str">
        <f t="shared" si="18"/>
        <v>000 1006 0000000 000 226</v>
      </c>
      <c r="E473" s="41">
        <v>446300</v>
      </c>
      <c r="F473" s="41">
        <v>335583.63</v>
      </c>
      <c r="G473" s="41">
        <f t="shared" si="19"/>
        <v>110716.37</v>
      </c>
    </row>
    <row r="474" spans="1:7" ht="37.5">
      <c r="A474" s="38" t="s">
        <v>754</v>
      </c>
      <c r="B474" s="39"/>
      <c r="C474" s="39" t="s">
        <v>352</v>
      </c>
      <c r="D474" s="40" t="str">
        <f t="shared" si="18"/>
        <v>000 1006 0000000 000 240</v>
      </c>
      <c r="E474" s="41">
        <v>751000</v>
      </c>
      <c r="F474" s="41">
        <v>751000</v>
      </c>
      <c r="G474" s="41">
        <f t="shared" si="19"/>
        <v>0</v>
      </c>
    </row>
    <row r="475" spans="1:7" ht="56.25">
      <c r="A475" s="38" t="s">
        <v>755</v>
      </c>
      <c r="B475" s="39"/>
      <c r="C475" s="39" t="s">
        <v>353</v>
      </c>
      <c r="D475" s="40" t="str">
        <f t="shared" si="18"/>
        <v>000 1006 0000000 000 241</v>
      </c>
      <c r="E475" s="41">
        <v>751000</v>
      </c>
      <c r="F475" s="41">
        <v>751000</v>
      </c>
      <c r="G475" s="41">
        <f t="shared" si="19"/>
        <v>0</v>
      </c>
    </row>
    <row r="476" spans="1:7" ht="37.5">
      <c r="A476" s="38" t="s">
        <v>760</v>
      </c>
      <c r="B476" s="39"/>
      <c r="C476" s="39" t="s">
        <v>354</v>
      </c>
      <c r="D476" s="40" t="str">
        <f t="shared" si="18"/>
        <v>000 1006 0000000 000 300</v>
      </c>
      <c r="E476" s="41">
        <v>489729.2</v>
      </c>
      <c r="F476" s="41">
        <v>375538.34</v>
      </c>
      <c r="G476" s="41">
        <f t="shared" si="19"/>
        <v>114190.85999999999</v>
      </c>
    </row>
    <row r="477" spans="1:7" ht="37.5">
      <c r="A477" s="38" t="s">
        <v>762</v>
      </c>
      <c r="B477" s="39"/>
      <c r="C477" s="39" t="s">
        <v>355</v>
      </c>
      <c r="D477" s="40" t="str">
        <f t="shared" si="18"/>
        <v>000 1006 0000000 000 310</v>
      </c>
      <c r="E477" s="41">
        <v>377100</v>
      </c>
      <c r="F477" s="41">
        <v>288449.84</v>
      </c>
      <c r="G477" s="41">
        <f t="shared" si="19"/>
        <v>88650.15999999997</v>
      </c>
    </row>
    <row r="478" spans="1:7" ht="37.5">
      <c r="A478" s="38" t="s">
        <v>764</v>
      </c>
      <c r="B478" s="39"/>
      <c r="C478" s="39" t="s">
        <v>356</v>
      </c>
      <c r="D478" s="40" t="str">
        <f t="shared" si="18"/>
        <v>000 1006 0000000 000 340</v>
      </c>
      <c r="E478" s="41">
        <v>112629.2</v>
      </c>
      <c r="F478" s="41">
        <v>87088.5</v>
      </c>
      <c r="G478" s="41">
        <f t="shared" si="19"/>
        <v>25540.699999999997</v>
      </c>
    </row>
    <row r="479" spans="1:7" ht="37.5">
      <c r="A479" s="43" t="s">
        <v>357</v>
      </c>
      <c r="B479" s="44"/>
      <c r="C479" s="44" t="s">
        <v>358</v>
      </c>
      <c r="D479" s="46" t="str">
        <f t="shared" si="18"/>
        <v>000 1100 0000000 000 000</v>
      </c>
      <c r="E479" s="45">
        <v>9172000</v>
      </c>
      <c r="F479" s="45">
        <v>7615551.31</v>
      </c>
      <c r="G479" s="45">
        <f t="shared" si="19"/>
        <v>1556448.6900000004</v>
      </c>
    </row>
    <row r="480" spans="1:7" ht="18.75">
      <c r="A480" s="38" t="s">
        <v>730</v>
      </c>
      <c r="B480" s="39"/>
      <c r="C480" s="39" t="s">
        <v>359</v>
      </c>
      <c r="D480" s="40" t="str">
        <f t="shared" si="18"/>
        <v>000 1100 0000000 000 200</v>
      </c>
      <c r="E480" s="41">
        <v>9152228</v>
      </c>
      <c r="F480" s="41">
        <v>7595780.06</v>
      </c>
      <c r="G480" s="41">
        <f t="shared" si="19"/>
        <v>1556447.9400000004</v>
      </c>
    </row>
    <row r="481" spans="1:7" ht="18.75">
      <c r="A481" s="38" t="s">
        <v>740</v>
      </c>
      <c r="B481" s="39"/>
      <c r="C481" s="39" t="s">
        <v>360</v>
      </c>
      <c r="D481" s="40" t="str">
        <f t="shared" si="18"/>
        <v>000 1100 0000000 000 220</v>
      </c>
      <c r="E481" s="41">
        <v>426258</v>
      </c>
      <c r="F481" s="41">
        <v>390443</v>
      </c>
      <c r="G481" s="41">
        <f t="shared" si="19"/>
        <v>35815</v>
      </c>
    </row>
    <row r="482" spans="1:7" ht="18.75">
      <c r="A482" s="38" t="s">
        <v>744</v>
      </c>
      <c r="B482" s="39"/>
      <c r="C482" s="39" t="s">
        <v>361</v>
      </c>
      <c r="D482" s="40" t="str">
        <f t="shared" si="18"/>
        <v>000 1100 0000000 000 222</v>
      </c>
      <c r="E482" s="41">
        <v>148038</v>
      </c>
      <c r="F482" s="41">
        <v>112678</v>
      </c>
      <c r="G482" s="41">
        <f t="shared" si="19"/>
        <v>35360</v>
      </c>
    </row>
    <row r="483" spans="1:7" ht="18.75">
      <c r="A483" s="38" t="s">
        <v>752</v>
      </c>
      <c r="B483" s="39"/>
      <c r="C483" s="39" t="s">
        <v>362</v>
      </c>
      <c r="D483" s="40" t="str">
        <f t="shared" si="18"/>
        <v>000 1100 0000000 000 226</v>
      </c>
      <c r="E483" s="41">
        <v>278220</v>
      </c>
      <c r="F483" s="41">
        <v>277765</v>
      </c>
      <c r="G483" s="41">
        <f t="shared" si="19"/>
        <v>455</v>
      </c>
    </row>
    <row r="484" spans="1:7" ht="37.5">
      <c r="A484" s="38" t="s">
        <v>754</v>
      </c>
      <c r="B484" s="39"/>
      <c r="C484" s="39" t="s">
        <v>363</v>
      </c>
      <c r="D484" s="40" t="str">
        <f t="shared" si="18"/>
        <v>000 1100 0000000 000 240</v>
      </c>
      <c r="E484" s="41">
        <v>7791100</v>
      </c>
      <c r="F484" s="41">
        <v>6492582</v>
      </c>
      <c r="G484" s="41">
        <f t="shared" si="19"/>
        <v>1298518</v>
      </c>
    </row>
    <row r="485" spans="1:7" ht="66.75" customHeight="1">
      <c r="A485" s="38" t="s">
        <v>755</v>
      </c>
      <c r="B485" s="39"/>
      <c r="C485" s="39" t="s">
        <v>364</v>
      </c>
      <c r="D485" s="40" t="str">
        <f aca="true" t="shared" si="20" ref="D485:D524">IF(OR(LEFT(C485,5)="000 9",LEFT(C485,5)="000 7"),"X",C485)</f>
        <v>000 1100 0000000 000 241</v>
      </c>
      <c r="E485" s="41">
        <v>7791100</v>
      </c>
      <c r="F485" s="41">
        <v>6492582</v>
      </c>
      <c r="G485" s="41">
        <f t="shared" si="19"/>
        <v>1298518</v>
      </c>
    </row>
    <row r="486" spans="1:7" ht="37.5">
      <c r="A486" s="38" t="s">
        <v>756</v>
      </c>
      <c r="B486" s="39"/>
      <c r="C486" s="39" t="s">
        <v>365</v>
      </c>
      <c r="D486" s="40" t="str">
        <f t="shared" si="20"/>
        <v>000 1100 0000000 000 250</v>
      </c>
      <c r="E486" s="41">
        <v>180900</v>
      </c>
      <c r="F486" s="41"/>
      <c r="G486" s="41">
        <f aca="true" t="shared" si="21" ref="G486:G524">E486-F486</f>
        <v>180900</v>
      </c>
    </row>
    <row r="487" spans="1:7" ht="54.75" customHeight="1">
      <c r="A487" s="38" t="s">
        <v>757</v>
      </c>
      <c r="B487" s="39"/>
      <c r="C487" s="39" t="s">
        <v>366</v>
      </c>
      <c r="D487" s="40" t="str">
        <f t="shared" si="20"/>
        <v>000 1100 0000000 000 251</v>
      </c>
      <c r="E487" s="41">
        <v>180900</v>
      </c>
      <c r="F487" s="41"/>
      <c r="G487" s="41">
        <f t="shared" si="21"/>
        <v>180900</v>
      </c>
    </row>
    <row r="488" spans="1:7" ht="18.75">
      <c r="A488" s="38" t="s">
        <v>758</v>
      </c>
      <c r="B488" s="39"/>
      <c r="C488" s="39" t="s">
        <v>367</v>
      </c>
      <c r="D488" s="40" t="str">
        <f t="shared" si="20"/>
        <v>000 1100 0000000 000 290</v>
      </c>
      <c r="E488" s="41">
        <v>753970</v>
      </c>
      <c r="F488" s="41">
        <v>712755.06</v>
      </c>
      <c r="G488" s="41">
        <f t="shared" si="21"/>
        <v>41214.939999999944</v>
      </c>
    </row>
    <row r="489" spans="1:7" ht="37.5">
      <c r="A489" s="38" t="s">
        <v>760</v>
      </c>
      <c r="B489" s="39"/>
      <c r="C489" s="39" t="s">
        <v>368</v>
      </c>
      <c r="D489" s="40" t="str">
        <f t="shared" si="20"/>
        <v>000 1100 0000000 000 300</v>
      </c>
      <c r="E489" s="41">
        <v>19772</v>
      </c>
      <c r="F489" s="41">
        <v>19771.25</v>
      </c>
      <c r="G489" s="41">
        <f t="shared" si="21"/>
        <v>0.75</v>
      </c>
    </row>
    <row r="490" spans="1:7" ht="37.5">
      <c r="A490" s="38" t="s">
        <v>764</v>
      </c>
      <c r="B490" s="39"/>
      <c r="C490" s="39" t="s">
        <v>369</v>
      </c>
      <c r="D490" s="40" t="str">
        <f t="shared" si="20"/>
        <v>000 1100 0000000 000 340</v>
      </c>
      <c r="E490" s="41">
        <v>19772</v>
      </c>
      <c r="F490" s="41">
        <v>19771.25</v>
      </c>
      <c r="G490" s="41">
        <f t="shared" si="21"/>
        <v>0.75</v>
      </c>
    </row>
    <row r="491" spans="1:7" ht="18.75">
      <c r="A491" s="38" t="s">
        <v>370</v>
      </c>
      <c r="B491" s="39"/>
      <c r="C491" s="39" t="s">
        <v>371</v>
      </c>
      <c r="D491" s="40" t="str">
        <f t="shared" si="20"/>
        <v>000 1101 0000000 000 000</v>
      </c>
      <c r="E491" s="41">
        <v>9172000</v>
      </c>
      <c r="F491" s="41">
        <v>7615551.31</v>
      </c>
      <c r="G491" s="41">
        <f t="shared" si="21"/>
        <v>1556448.6900000004</v>
      </c>
    </row>
    <row r="492" spans="1:7" ht="18.75">
      <c r="A492" s="38" t="s">
        <v>730</v>
      </c>
      <c r="B492" s="39"/>
      <c r="C492" s="39" t="s">
        <v>372</v>
      </c>
      <c r="D492" s="40" t="str">
        <f t="shared" si="20"/>
        <v>000 1101 0000000 000 200</v>
      </c>
      <c r="E492" s="41">
        <v>9152228</v>
      </c>
      <c r="F492" s="41">
        <v>7595780.06</v>
      </c>
      <c r="G492" s="41">
        <f t="shared" si="21"/>
        <v>1556447.9400000004</v>
      </c>
    </row>
    <row r="493" spans="1:7" ht="18.75">
      <c r="A493" s="38" t="s">
        <v>740</v>
      </c>
      <c r="B493" s="39"/>
      <c r="C493" s="39" t="s">
        <v>373</v>
      </c>
      <c r="D493" s="40" t="str">
        <f t="shared" si="20"/>
        <v>000 1101 0000000 000 220</v>
      </c>
      <c r="E493" s="41">
        <v>426258</v>
      </c>
      <c r="F493" s="41">
        <v>390443</v>
      </c>
      <c r="G493" s="41">
        <f t="shared" si="21"/>
        <v>35815</v>
      </c>
    </row>
    <row r="494" spans="1:7" ht="18.75">
      <c r="A494" s="38" t="s">
        <v>744</v>
      </c>
      <c r="B494" s="39"/>
      <c r="C494" s="39" t="s">
        <v>374</v>
      </c>
      <c r="D494" s="40" t="str">
        <f t="shared" si="20"/>
        <v>000 1101 0000000 000 222</v>
      </c>
      <c r="E494" s="41">
        <v>148038</v>
      </c>
      <c r="F494" s="41">
        <v>112678</v>
      </c>
      <c r="G494" s="41">
        <f t="shared" si="21"/>
        <v>35360</v>
      </c>
    </row>
    <row r="495" spans="1:7" ht="18.75">
      <c r="A495" s="38" t="s">
        <v>752</v>
      </c>
      <c r="B495" s="39"/>
      <c r="C495" s="39" t="s">
        <v>375</v>
      </c>
      <c r="D495" s="40" t="str">
        <f t="shared" si="20"/>
        <v>000 1101 0000000 000 226</v>
      </c>
      <c r="E495" s="41">
        <v>278220</v>
      </c>
      <c r="F495" s="41">
        <v>277765</v>
      </c>
      <c r="G495" s="41">
        <f t="shared" si="21"/>
        <v>455</v>
      </c>
    </row>
    <row r="496" spans="1:7" ht="37.5">
      <c r="A496" s="38" t="s">
        <v>754</v>
      </c>
      <c r="B496" s="39"/>
      <c r="C496" s="39" t="s">
        <v>376</v>
      </c>
      <c r="D496" s="40" t="str">
        <f t="shared" si="20"/>
        <v>000 1101 0000000 000 240</v>
      </c>
      <c r="E496" s="41">
        <v>7791100</v>
      </c>
      <c r="F496" s="41">
        <v>6492582</v>
      </c>
      <c r="G496" s="41">
        <f t="shared" si="21"/>
        <v>1298518</v>
      </c>
    </row>
    <row r="497" spans="1:7" ht="57" customHeight="1">
      <c r="A497" s="38" t="s">
        <v>755</v>
      </c>
      <c r="B497" s="39"/>
      <c r="C497" s="39" t="s">
        <v>377</v>
      </c>
      <c r="D497" s="40" t="str">
        <f t="shared" si="20"/>
        <v>000 1101 0000000 000 241</v>
      </c>
      <c r="E497" s="41">
        <v>7791100</v>
      </c>
      <c r="F497" s="41">
        <v>6492582</v>
      </c>
      <c r="G497" s="41">
        <f t="shared" si="21"/>
        <v>1298518</v>
      </c>
    </row>
    <row r="498" spans="1:7" ht="37.5">
      <c r="A498" s="38" t="s">
        <v>756</v>
      </c>
      <c r="B498" s="39"/>
      <c r="C498" s="39" t="s">
        <v>378</v>
      </c>
      <c r="D498" s="40" t="str">
        <f t="shared" si="20"/>
        <v>000 1101 0000000 000 250</v>
      </c>
      <c r="E498" s="41">
        <v>180900</v>
      </c>
      <c r="F498" s="41"/>
      <c r="G498" s="41">
        <f t="shared" si="21"/>
        <v>180900</v>
      </c>
    </row>
    <row r="499" spans="1:7" ht="75">
      <c r="A499" s="38" t="s">
        <v>757</v>
      </c>
      <c r="B499" s="39"/>
      <c r="C499" s="39" t="s">
        <v>379</v>
      </c>
      <c r="D499" s="40" t="str">
        <f t="shared" si="20"/>
        <v>000 1101 0000000 000 251</v>
      </c>
      <c r="E499" s="41">
        <v>180900</v>
      </c>
      <c r="F499" s="41"/>
      <c r="G499" s="41">
        <f t="shared" si="21"/>
        <v>180900</v>
      </c>
    </row>
    <row r="500" spans="1:7" ht="18.75">
      <c r="A500" s="38" t="s">
        <v>758</v>
      </c>
      <c r="B500" s="39"/>
      <c r="C500" s="39" t="s">
        <v>380</v>
      </c>
      <c r="D500" s="40" t="str">
        <f t="shared" si="20"/>
        <v>000 1101 0000000 000 290</v>
      </c>
      <c r="E500" s="41">
        <v>753970</v>
      </c>
      <c r="F500" s="41">
        <v>712755.06</v>
      </c>
      <c r="G500" s="41">
        <f t="shared" si="21"/>
        <v>41214.939999999944</v>
      </c>
    </row>
    <row r="501" spans="1:7" ht="37.5">
      <c r="A501" s="38" t="s">
        <v>760</v>
      </c>
      <c r="B501" s="39"/>
      <c r="C501" s="39" t="s">
        <v>381</v>
      </c>
      <c r="D501" s="40" t="str">
        <f t="shared" si="20"/>
        <v>000 1101 0000000 000 300</v>
      </c>
      <c r="E501" s="41">
        <v>19772</v>
      </c>
      <c r="F501" s="41">
        <v>19771.25</v>
      </c>
      <c r="G501" s="41">
        <f t="shared" si="21"/>
        <v>0.75</v>
      </c>
    </row>
    <row r="502" spans="1:7" ht="37.5" hidden="1">
      <c r="A502" s="38" t="s">
        <v>762</v>
      </c>
      <c r="B502" s="39"/>
      <c r="C502" s="39" t="s">
        <v>382</v>
      </c>
      <c r="D502" s="40" t="str">
        <f t="shared" si="20"/>
        <v>000 1101 0000000 000 310</v>
      </c>
      <c r="E502" s="41"/>
      <c r="F502" s="41"/>
      <c r="G502" s="41">
        <f t="shared" si="21"/>
        <v>0</v>
      </c>
    </row>
    <row r="503" spans="1:7" ht="37.5">
      <c r="A503" s="38" t="s">
        <v>764</v>
      </c>
      <c r="B503" s="39"/>
      <c r="C503" s="39" t="s">
        <v>383</v>
      </c>
      <c r="D503" s="40" t="str">
        <f t="shared" si="20"/>
        <v>000 1101 0000000 000 340</v>
      </c>
      <c r="E503" s="41">
        <v>19772</v>
      </c>
      <c r="F503" s="41">
        <v>19771.25</v>
      </c>
      <c r="G503" s="41">
        <f t="shared" si="21"/>
        <v>0.75</v>
      </c>
    </row>
    <row r="504" spans="1:7" ht="18.75" hidden="1">
      <c r="A504" s="38" t="s">
        <v>384</v>
      </c>
      <c r="B504" s="39"/>
      <c r="C504" s="39" t="s">
        <v>385</v>
      </c>
      <c r="D504" s="40" t="str">
        <f t="shared" si="20"/>
        <v>000 1102 0000000 000 000</v>
      </c>
      <c r="E504" s="41"/>
      <c r="F504" s="41"/>
      <c r="G504" s="41">
        <f t="shared" si="21"/>
        <v>0</v>
      </c>
    </row>
    <row r="505" spans="1:7" ht="18.75" hidden="1">
      <c r="A505" s="38" t="s">
        <v>730</v>
      </c>
      <c r="B505" s="39"/>
      <c r="C505" s="39" t="s">
        <v>386</v>
      </c>
      <c r="D505" s="40" t="str">
        <f t="shared" si="20"/>
        <v>000 1102 0000000 000 200</v>
      </c>
      <c r="E505" s="41"/>
      <c r="F505" s="41"/>
      <c r="G505" s="41">
        <f t="shared" si="21"/>
        <v>0</v>
      </c>
    </row>
    <row r="506" spans="1:7" ht="18.75" hidden="1">
      <c r="A506" s="38" t="s">
        <v>740</v>
      </c>
      <c r="B506" s="39"/>
      <c r="C506" s="39" t="s">
        <v>387</v>
      </c>
      <c r="D506" s="40" t="str">
        <f t="shared" si="20"/>
        <v>000 1102 0000000 000 220</v>
      </c>
      <c r="E506" s="41"/>
      <c r="F506" s="41"/>
      <c r="G506" s="41">
        <f t="shared" si="21"/>
        <v>0</v>
      </c>
    </row>
    <row r="507" spans="1:7" ht="18.75" hidden="1">
      <c r="A507" s="38" t="s">
        <v>744</v>
      </c>
      <c r="B507" s="39"/>
      <c r="C507" s="39" t="s">
        <v>388</v>
      </c>
      <c r="D507" s="40" t="str">
        <f t="shared" si="20"/>
        <v>000 1102 0000000 000 222</v>
      </c>
      <c r="E507" s="41"/>
      <c r="F507" s="41"/>
      <c r="G507" s="41">
        <f t="shared" si="21"/>
        <v>0</v>
      </c>
    </row>
    <row r="508" spans="1:7" ht="37.5" hidden="1">
      <c r="A508" s="38" t="s">
        <v>748</v>
      </c>
      <c r="B508" s="39"/>
      <c r="C508" s="39" t="s">
        <v>389</v>
      </c>
      <c r="D508" s="40" t="str">
        <f t="shared" si="20"/>
        <v>000 1102 0000000 000 224</v>
      </c>
      <c r="E508" s="41"/>
      <c r="F508" s="41"/>
      <c r="G508" s="41">
        <f t="shared" si="21"/>
        <v>0</v>
      </c>
    </row>
    <row r="509" spans="1:7" ht="37.5" hidden="1">
      <c r="A509" s="38" t="s">
        <v>750</v>
      </c>
      <c r="B509" s="39"/>
      <c r="C509" s="39" t="s">
        <v>390</v>
      </c>
      <c r="D509" s="40" t="str">
        <f t="shared" si="20"/>
        <v>000 1102 0000000 000 225</v>
      </c>
      <c r="E509" s="41"/>
      <c r="F509" s="41"/>
      <c r="G509" s="41">
        <f t="shared" si="21"/>
        <v>0</v>
      </c>
    </row>
    <row r="510" spans="1:7" ht="18.75" hidden="1">
      <c r="A510" s="38" t="s">
        <v>752</v>
      </c>
      <c r="B510" s="39"/>
      <c r="C510" s="39" t="s">
        <v>391</v>
      </c>
      <c r="D510" s="40" t="str">
        <f t="shared" si="20"/>
        <v>000 1102 0000000 000 226</v>
      </c>
      <c r="E510" s="41"/>
      <c r="F510" s="41"/>
      <c r="G510" s="41">
        <f t="shared" si="21"/>
        <v>0</v>
      </c>
    </row>
    <row r="511" spans="1:7" ht="37.5" hidden="1">
      <c r="A511" s="38" t="s">
        <v>754</v>
      </c>
      <c r="B511" s="39"/>
      <c r="C511" s="39" t="s">
        <v>392</v>
      </c>
      <c r="D511" s="40" t="str">
        <f t="shared" si="20"/>
        <v>000 1102 0000000 000 240</v>
      </c>
      <c r="E511" s="41"/>
      <c r="F511" s="41"/>
      <c r="G511" s="41">
        <f t="shared" si="21"/>
        <v>0</v>
      </c>
    </row>
    <row r="512" spans="1:7" ht="56.25" hidden="1">
      <c r="A512" s="38" t="s">
        <v>755</v>
      </c>
      <c r="B512" s="39"/>
      <c r="C512" s="39" t="s">
        <v>393</v>
      </c>
      <c r="D512" s="40" t="str">
        <f t="shared" si="20"/>
        <v>000 1102 0000000 000 241</v>
      </c>
      <c r="E512" s="41"/>
      <c r="F512" s="41"/>
      <c r="G512" s="41">
        <f t="shared" si="21"/>
        <v>0</v>
      </c>
    </row>
    <row r="513" spans="1:7" ht="18.75" hidden="1">
      <c r="A513" s="38" t="s">
        <v>758</v>
      </c>
      <c r="B513" s="39"/>
      <c r="C513" s="39" t="s">
        <v>394</v>
      </c>
      <c r="D513" s="40" t="str">
        <f t="shared" si="20"/>
        <v>000 1102 0000000 000 290</v>
      </c>
      <c r="E513" s="41"/>
      <c r="F513" s="41"/>
      <c r="G513" s="41">
        <f t="shared" si="21"/>
        <v>0</v>
      </c>
    </row>
    <row r="514" spans="1:7" ht="37.5" hidden="1">
      <c r="A514" s="38" t="s">
        <v>760</v>
      </c>
      <c r="B514" s="39"/>
      <c r="C514" s="39" t="s">
        <v>395</v>
      </c>
      <c r="D514" s="40" t="str">
        <f t="shared" si="20"/>
        <v>000 1102 0000000 000 300</v>
      </c>
      <c r="E514" s="41"/>
      <c r="F514" s="41"/>
      <c r="G514" s="41">
        <f t="shared" si="21"/>
        <v>0</v>
      </c>
    </row>
    <row r="515" spans="1:7" ht="37.5" hidden="1">
      <c r="A515" s="38" t="s">
        <v>762</v>
      </c>
      <c r="B515" s="39"/>
      <c r="C515" s="39" t="s">
        <v>396</v>
      </c>
      <c r="D515" s="40" t="str">
        <f t="shared" si="20"/>
        <v>000 1102 0000000 000 310</v>
      </c>
      <c r="E515" s="41"/>
      <c r="F515" s="41"/>
      <c r="G515" s="41">
        <f t="shared" si="21"/>
        <v>0</v>
      </c>
    </row>
    <row r="516" spans="1:7" ht="37.5" hidden="1">
      <c r="A516" s="38" t="s">
        <v>764</v>
      </c>
      <c r="B516" s="39"/>
      <c r="C516" s="39" t="s">
        <v>397</v>
      </c>
      <c r="D516" s="40" t="str">
        <f t="shared" si="20"/>
        <v>000 1102 0000000 000 340</v>
      </c>
      <c r="E516" s="41"/>
      <c r="F516" s="41"/>
      <c r="G516" s="41">
        <f t="shared" si="21"/>
        <v>0</v>
      </c>
    </row>
    <row r="517" spans="1:7" ht="37.5">
      <c r="A517" s="43" t="s">
        <v>398</v>
      </c>
      <c r="B517" s="44"/>
      <c r="C517" s="44" t="s">
        <v>399</v>
      </c>
      <c r="D517" s="46" t="str">
        <f t="shared" si="20"/>
        <v>000 1200 0000000 000 000</v>
      </c>
      <c r="E517" s="45">
        <v>1159541</v>
      </c>
      <c r="F517" s="45">
        <v>939695.45</v>
      </c>
      <c r="G517" s="45">
        <f t="shared" si="21"/>
        <v>219845.55000000005</v>
      </c>
    </row>
    <row r="518" spans="1:7" ht="18.75">
      <c r="A518" s="38" t="s">
        <v>730</v>
      </c>
      <c r="B518" s="39"/>
      <c r="C518" s="39" t="s">
        <v>400</v>
      </c>
      <c r="D518" s="40" t="str">
        <f t="shared" si="20"/>
        <v>000 1200 0000000 000 200</v>
      </c>
      <c r="E518" s="41">
        <v>1159541</v>
      </c>
      <c r="F518" s="41">
        <v>939695.45</v>
      </c>
      <c r="G518" s="41">
        <f t="shared" si="21"/>
        <v>219845.55000000005</v>
      </c>
    </row>
    <row r="519" spans="1:7" ht="18.75">
      <c r="A519" s="38" t="s">
        <v>740</v>
      </c>
      <c r="B519" s="39"/>
      <c r="C519" s="39" t="s">
        <v>401</v>
      </c>
      <c r="D519" s="40" t="str">
        <f t="shared" si="20"/>
        <v>000 1200 0000000 000 220</v>
      </c>
      <c r="E519" s="41">
        <v>1149000</v>
      </c>
      <c r="F519" s="41">
        <v>939695.45</v>
      </c>
      <c r="G519" s="41">
        <f t="shared" si="21"/>
        <v>209304.55000000005</v>
      </c>
    </row>
    <row r="520" spans="1:7" ht="18.75">
      <c r="A520" s="38" t="s">
        <v>752</v>
      </c>
      <c r="B520" s="39"/>
      <c r="C520" s="39" t="s">
        <v>402</v>
      </c>
      <c r="D520" s="40" t="str">
        <f t="shared" si="20"/>
        <v>000 1200 0000000 000 226</v>
      </c>
      <c r="E520" s="41">
        <v>1149000</v>
      </c>
      <c r="F520" s="41">
        <v>939695.45</v>
      </c>
      <c r="G520" s="41">
        <f t="shared" si="21"/>
        <v>209304.55000000005</v>
      </c>
    </row>
    <row r="521" spans="1:7" ht="37.5">
      <c r="A521" s="38" t="s">
        <v>756</v>
      </c>
      <c r="B521" s="39"/>
      <c r="C521" s="39" t="s">
        <v>403</v>
      </c>
      <c r="D521" s="40" t="str">
        <f t="shared" si="20"/>
        <v>000 1200 0000000 000 250</v>
      </c>
      <c r="E521" s="41">
        <v>10541</v>
      </c>
      <c r="F521" s="41"/>
      <c r="G521" s="41">
        <f t="shared" si="21"/>
        <v>10541</v>
      </c>
    </row>
    <row r="522" spans="1:7" ht="75">
      <c r="A522" s="38" t="s">
        <v>757</v>
      </c>
      <c r="B522" s="39"/>
      <c r="C522" s="39" t="s">
        <v>404</v>
      </c>
      <c r="D522" s="40" t="str">
        <f t="shared" si="20"/>
        <v>000 1200 0000000 000 251</v>
      </c>
      <c r="E522" s="41">
        <v>10541</v>
      </c>
      <c r="F522" s="41"/>
      <c r="G522" s="41">
        <f t="shared" si="21"/>
        <v>10541</v>
      </c>
    </row>
    <row r="523" spans="1:7" ht="37.5">
      <c r="A523" s="38" t="s">
        <v>405</v>
      </c>
      <c r="B523" s="39"/>
      <c r="C523" s="39" t="s">
        <v>406</v>
      </c>
      <c r="D523" s="40" t="str">
        <f t="shared" si="20"/>
        <v>000 1202 0000000 000 000</v>
      </c>
      <c r="E523" s="41">
        <v>10541</v>
      </c>
      <c r="F523" s="41"/>
      <c r="G523" s="41">
        <f t="shared" si="21"/>
        <v>10541</v>
      </c>
    </row>
    <row r="524" spans="1:7" ht="18.75">
      <c r="A524" s="38" t="s">
        <v>730</v>
      </c>
      <c r="B524" s="39"/>
      <c r="C524" s="39" t="s">
        <v>407</v>
      </c>
      <c r="D524" s="40" t="str">
        <f t="shared" si="20"/>
        <v>000 1202 0000000 000 200</v>
      </c>
      <c r="E524" s="41">
        <v>10541</v>
      </c>
      <c r="F524" s="41"/>
      <c r="G524" s="41">
        <f t="shared" si="21"/>
        <v>10541</v>
      </c>
    </row>
    <row r="525" spans="1:7" ht="37.5">
      <c r="A525" s="38" t="s">
        <v>756</v>
      </c>
      <c r="B525" s="39"/>
      <c r="C525" s="39" t="s">
        <v>408</v>
      </c>
      <c r="D525" s="40" t="str">
        <f aca="true" t="shared" si="22" ref="D525:D546">IF(OR(LEFT(C525,5)="000 9",LEFT(C525,5)="000 7"),"X",C525)</f>
        <v>000 1202 0000000 000 250</v>
      </c>
      <c r="E525" s="41">
        <v>10541</v>
      </c>
      <c r="F525" s="41"/>
      <c r="G525" s="41">
        <f aca="true" t="shared" si="23" ref="G525:G547">E525-F525</f>
        <v>10541</v>
      </c>
    </row>
    <row r="526" spans="1:7" ht="75">
      <c r="A526" s="38" t="s">
        <v>757</v>
      </c>
      <c r="B526" s="39"/>
      <c r="C526" s="39" t="s">
        <v>409</v>
      </c>
      <c r="D526" s="40" t="str">
        <f t="shared" si="22"/>
        <v>000 1202 0000000 000 251</v>
      </c>
      <c r="E526" s="41">
        <v>10541</v>
      </c>
      <c r="F526" s="41"/>
      <c r="G526" s="41">
        <f t="shared" si="23"/>
        <v>10541</v>
      </c>
    </row>
    <row r="527" spans="1:7" ht="37.5">
      <c r="A527" s="38" t="s">
        <v>410</v>
      </c>
      <c r="B527" s="39"/>
      <c r="C527" s="39" t="s">
        <v>411</v>
      </c>
      <c r="D527" s="40" t="str">
        <f t="shared" si="22"/>
        <v>000 1204 0000000 000 000</v>
      </c>
      <c r="E527" s="41">
        <v>1149000</v>
      </c>
      <c r="F527" s="41">
        <v>939695.45</v>
      </c>
      <c r="G527" s="41">
        <f t="shared" si="23"/>
        <v>209304.55000000005</v>
      </c>
    </row>
    <row r="528" spans="1:7" ht="18.75">
      <c r="A528" s="38" t="s">
        <v>730</v>
      </c>
      <c r="B528" s="39"/>
      <c r="C528" s="39" t="s">
        <v>412</v>
      </c>
      <c r="D528" s="40" t="str">
        <f t="shared" si="22"/>
        <v>000 1204 0000000 000 200</v>
      </c>
      <c r="E528" s="41">
        <v>1149000</v>
      </c>
      <c r="F528" s="41">
        <v>939695.45</v>
      </c>
      <c r="G528" s="41">
        <f t="shared" si="23"/>
        <v>209304.55000000005</v>
      </c>
    </row>
    <row r="529" spans="1:7" ht="18.75">
      <c r="A529" s="38" t="s">
        <v>740</v>
      </c>
      <c r="B529" s="39"/>
      <c r="C529" s="39" t="s">
        <v>413</v>
      </c>
      <c r="D529" s="40" t="str">
        <f t="shared" si="22"/>
        <v>000 1204 0000000 000 220</v>
      </c>
      <c r="E529" s="41">
        <v>1149000</v>
      </c>
      <c r="F529" s="41">
        <v>939695.45</v>
      </c>
      <c r="G529" s="41">
        <f t="shared" si="23"/>
        <v>209304.55000000005</v>
      </c>
    </row>
    <row r="530" spans="1:7" ht="18.75">
      <c r="A530" s="38" t="s">
        <v>752</v>
      </c>
      <c r="B530" s="39"/>
      <c r="C530" s="39" t="s">
        <v>414</v>
      </c>
      <c r="D530" s="40" t="str">
        <f t="shared" si="22"/>
        <v>000 1204 0000000 000 226</v>
      </c>
      <c r="E530" s="41">
        <v>1149000</v>
      </c>
      <c r="F530" s="41">
        <v>939695.45</v>
      </c>
      <c r="G530" s="41">
        <f t="shared" si="23"/>
        <v>209304.55000000005</v>
      </c>
    </row>
    <row r="531" spans="1:7" ht="56.25">
      <c r="A531" s="43" t="s">
        <v>415</v>
      </c>
      <c r="B531" s="44"/>
      <c r="C531" s="44" t="s">
        <v>416</v>
      </c>
      <c r="D531" s="46" t="str">
        <f t="shared" si="22"/>
        <v>000 1300 0000000 000 000</v>
      </c>
      <c r="E531" s="45">
        <v>1000000</v>
      </c>
      <c r="F531" s="45">
        <v>146666.67</v>
      </c>
      <c r="G531" s="45">
        <f t="shared" si="23"/>
        <v>853333.33</v>
      </c>
    </row>
    <row r="532" spans="1:7" ht="18.75">
      <c r="A532" s="38" t="s">
        <v>730</v>
      </c>
      <c r="B532" s="39"/>
      <c r="C532" s="39" t="s">
        <v>417</v>
      </c>
      <c r="D532" s="40" t="str">
        <f t="shared" si="22"/>
        <v>000 1300 0000000 000 200</v>
      </c>
      <c r="E532" s="41">
        <v>1000000</v>
      </c>
      <c r="F532" s="41">
        <v>146666.67</v>
      </c>
      <c r="G532" s="41">
        <f t="shared" si="23"/>
        <v>853333.33</v>
      </c>
    </row>
    <row r="533" spans="1:7" ht="56.25">
      <c r="A533" s="38" t="s">
        <v>418</v>
      </c>
      <c r="B533" s="39"/>
      <c r="C533" s="39" t="s">
        <v>419</v>
      </c>
      <c r="D533" s="40" t="str">
        <f t="shared" si="22"/>
        <v>000 1300 0000000 000 230</v>
      </c>
      <c r="E533" s="41">
        <v>1000000</v>
      </c>
      <c r="F533" s="41">
        <v>146666.67</v>
      </c>
      <c r="G533" s="41">
        <f t="shared" si="23"/>
        <v>853333.33</v>
      </c>
    </row>
    <row r="534" spans="1:7" ht="37.5">
      <c r="A534" s="38" t="s">
        <v>420</v>
      </c>
      <c r="B534" s="39"/>
      <c r="C534" s="39" t="s">
        <v>421</v>
      </c>
      <c r="D534" s="40" t="str">
        <f t="shared" si="22"/>
        <v>000 1300 0000000 000 231</v>
      </c>
      <c r="E534" s="41">
        <v>1000000</v>
      </c>
      <c r="F534" s="41">
        <v>146666.67</v>
      </c>
      <c r="G534" s="41">
        <f t="shared" si="23"/>
        <v>853333.33</v>
      </c>
    </row>
    <row r="535" spans="1:7" ht="56.25">
      <c r="A535" s="38" t="s">
        <v>422</v>
      </c>
      <c r="B535" s="39"/>
      <c r="C535" s="39" t="s">
        <v>423</v>
      </c>
      <c r="D535" s="40" t="str">
        <f t="shared" si="22"/>
        <v>000 1301 0000000 000 000</v>
      </c>
      <c r="E535" s="41">
        <v>1000000</v>
      </c>
      <c r="F535" s="41">
        <v>146666.67</v>
      </c>
      <c r="G535" s="41">
        <f t="shared" si="23"/>
        <v>853333.33</v>
      </c>
    </row>
    <row r="536" spans="1:7" ht="18.75">
      <c r="A536" s="38" t="s">
        <v>730</v>
      </c>
      <c r="B536" s="39"/>
      <c r="C536" s="39" t="s">
        <v>424</v>
      </c>
      <c r="D536" s="40" t="str">
        <f t="shared" si="22"/>
        <v>000 1301 0000000 000 200</v>
      </c>
      <c r="E536" s="41">
        <v>1000000</v>
      </c>
      <c r="F536" s="41">
        <v>146666.67</v>
      </c>
      <c r="G536" s="41">
        <f t="shared" si="23"/>
        <v>853333.33</v>
      </c>
    </row>
    <row r="537" spans="1:7" ht="56.25">
      <c r="A537" s="38" t="s">
        <v>418</v>
      </c>
      <c r="B537" s="39"/>
      <c r="C537" s="39" t="s">
        <v>425</v>
      </c>
      <c r="D537" s="40" t="str">
        <f t="shared" si="22"/>
        <v>000 1301 0000000 000 230</v>
      </c>
      <c r="E537" s="41">
        <v>1000000</v>
      </c>
      <c r="F537" s="41">
        <v>146666.67</v>
      </c>
      <c r="G537" s="41">
        <f t="shared" si="23"/>
        <v>853333.33</v>
      </c>
    </row>
    <row r="538" spans="1:7" ht="37.5">
      <c r="A538" s="38" t="s">
        <v>420</v>
      </c>
      <c r="B538" s="39"/>
      <c r="C538" s="39" t="s">
        <v>579</v>
      </c>
      <c r="D538" s="40" t="str">
        <f t="shared" si="22"/>
        <v>000 1301 0000000 000 231</v>
      </c>
      <c r="E538" s="41">
        <v>1000000</v>
      </c>
      <c r="F538" s="41">
        <v>146666.67</v>
      </c>
      <c r="G538" s="41">
        <f t="shared" si="23"/>
        <v>853333.33</v>
      </c>
    </row>
    <row r="539" spans="1:7" ht="78" customHeight="1">
      <c r="A539" s="43" t="s">
        <v>580</v>
      </c>
      <c r="B539" s="44"/>
      <c r="C539" s="44" t="s">
        <v>581</v>
      </c>
      <c r="D539" s="46" t="str">
        <f t="shared" si="22"/>
        <v>000 1400 0000000 000 000</v>
      </c>
      <c r="E539" s="45">
        <v>37497400</v>
      </c>
      <c r="F539" s="45">
        <v>30584699.99</v>
      </c>
      <c r="G539" s="45">
        <f t="shared" si="23"/>
        <v>6912700.010000002</v>
      </c>
    </row>
    <row r="540" spans="1:7" ht="18.75">
      <c r="A540" s="38" t="s">
        <v>730</v>
      </c>
      <c r="B540" s="39"/>
      <c r="C540" s="39" t="s">
        <v>582</v>
      </c>
      <c r="D540" s="40" t="str">
        <f t="shared" si="22"/>
        <v>000 1400 0000000 000 200</v>
      </c>
      <c r="E540" s="41">
        <v>37497400</v>
      </c>
      <c r="F540" s="41">
        <v>30584699.99</v>
      </c>
      <c r="G540" s="41">
        <f t="shared" si="23"/>
        <v>6912700.010000002</v>
      </c>
    </row>
    <row r="541" spans="1:7" ht="37.5">
      <c r="A541" s="38" t="s">
        <v>756</v>
      </c>
      <c r="B541" s="39"/>
      <c r="C541" s="39" t="s">
        <v>583</v>
      </c>
      <c r="D541" s="40" t="str">
        <f t="shared" si="22"/>
        <v>000 1400 0000000 000 250</v>
      </c>
      <c r="E541" s="41">
        <v>37497400</v>
      </c>
      <c r="F541" s="41">
        <v>30584699.99</v>
      </c>
      <c r="G541" s="41">
        <f t="shared" si="23"/>
        <v>6912700.010000002</v>
      </c>
    </row>
    <row r="542" spans="1:7" ht="75">
      <c r="A542" s="38" t="s">
        <v>757</v>
      </c>
      <c r="B542" s="39"/>
      <c r="C542" s="39" t="s">
        <v>584</v>
      </c>
      <c r="D542" s="40" t="str">
        <f t="shared" si="22"/>
        <v>000 1400 0000000 000 251</v>
      </c>
      <c r="E542" s="41">
        <v>37497400</v>
      </c>
      <c r="F542" s="41">
        <v>30584699.99</v>
      </c>
      <c r="G542" s="41">
        <f t="shared" si="23"/>
        <v>6912700.010000002</v>
      </c>
    </row>
    <row r="543" spans="1:7" ht="82.5" customHeight="1">
      <c r="A543" s="38" t="s">
        <v>585</v>
      </c>
      <c r="B543" s="39"/>
      <c r="C543" s="39" t="s">
        <v>586</v>
      </c>
      <c r="D543" s="40" t="str">
        <f t="shared" si="22"/>
        <v>000 1401 0000000 000 000</v>
      </c>
      <c r="E543" s="41">
        <v>37497400</v>
      </c>
      <c r="F543" s="41">
        <v>30584699.99</v>
      </c>
      <c r="G543" s="41">
        <f t="shared" si="23"/>
        <v>6912700.010000002</v>
      </c>
    </row>
    <row r="544" spans="1:7" ht="18.75">
      <c r="A544" s="38" t="s">
        <v>730</v>
      </c>
      <c r="B544" s="39"/>
      <c r="C544" s="39" t="s">
        <v>587</v>
      </c>
      <c r="D544" s="40" t="str">
        <f t="shared" si="22"/>
        <v>000 1401 0000000 000 200</v>
      </c>
      <c r="E544" s="41">
        <v>37497400</v>
      </c>
      <c r="F544" s="41">
        <v>30584699.99</v>
      </c>
      <c r="G544" s="41">
        <f t="shared" si="23"/>
        <v>6912700.010000002</v>
      </c>
    </row>
    <row r="545" spans="1:7" ht="37.5">
      <c r="A545" s="38" t="s">
        <v>756</v>
      </c>
      <c r="B545" s="39"/>
      <c r="C545" s="39" t="s">
        <v>588</v>
      </c>
      <c r="D545" s="40" t="str">
        <f t="shared" si="22"/>
        <v>000 1401 0000000 000 250</v>
      </c>
      <c r="E545" s="41">
        <v>37497400</v>
      </c>
      <c r="F545" s="41">
        <v>30584699.99</v>
      </c>
      <c r="G545" s="41">
        <f t="shared" si="23"/>
        <v>6912700.010000002</v>
      </c>
    </row>
    <row r="546" spans="1:7" ht="75">
      <c r="A546" s="38" t="s">
        <v>757</v>
      </c>
      <c r="B546" s="39"/>
      <c r="C546" s="39" t="s">
        <v>589</v>
      </c>
      <c r="D546" s="40" t="str">
        <f t="shared" si="22"/>
        <v>000 1401 0000000 000 251</v>
      </c>
      <c r="E546" s="41">
        <v>37497400</v>
      </c>
      <c r="F546" s="41">
        <v>30584699.99</v>
      </c>
      <c r="G546" s="41">
        <f t="shared" si="23"/>
        <v>6912700.010000002</v>
      </c>
    </row>
    <row r="547" spans="1:7" ht="56.25">
      <c r="A547" s="43" t="s">
        <v>590</v>
      </c>
      <c r="B547" s="44">
        <v>450</v>
      </c>
      <c r="C547" s="39" t="s">
        <v>591</v>
      </c>
      <c r="D547" s="44" t="s">
        <v>591</v>
      </c>
      <c r="E547" s="45">
        <v>-86593493.75</v>
      </c>
      <c r="F547" s="45">
        <v>251630502.77</v>
      </c>
      <c r="G547" s="45">
        <f t="shared" si="23"/>
        <v>-338223996.52</v>
      </c>
    </row>
    <row r="548" spans="1:7" ht="12.75">
      <c r="A548" s="34"/>
      <c r="B548" s="35"/>
      <c r="C548" s="35"/>
      <c r="D548" s="33"/>
      <c r="E548" s="36"/>
      <c r="F548" s="37"/>
      <c r="G548" s="37"/>
    </row>
  </sheetData>
  <sheetProtection/>
  <printOptions/>
  <pageMargins left="0.5511811023622047" right="0.1968503937007874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zoomScale="75" zoomScaleNormal="75" zoomScalePageLayoutView="0" workbookViewId="0" topLeftCell="A1">
      <selection activeCell="A39" sqref="A39"/>
    </sheetView>
  </sheetViews>
  <sheetFormatPr defaultColWidth="9.00390625" defaultRowHeight="12.75"/>
  <cols>
    <col min="1" max="1" width="36.375" style="60" customWidth="1"/>
    <col min="2" max="2" width="6.25390625" style="60" customWidth="1"/>
    <col min="3" max="3" width="15.875" style="60" hidden="1" customWidth="1"/>
    <col min="4" max="4" width="33.25390625" style="60" customWidth="1"/>
    <col min="5" max="5" width="23.625" style="60" customWidth="1"/>
    <col min="6" max="6" width="24.00390625" style="60" customWidth="1"/>
    <col min="7" max="7" width="19.875" style="60" customWidth="1"/>
    <col min="8" max="16384" width="9.125" style="60" customWidth="1"/>
  </cols>
  <sheetData>
    <row r="1" ht="12.75">
      <c r="G1" s="58" t="s">
        <v>654</v>
      </c>
    </row>
    <row r="2" spans="1:5" ht="15.75">
      <c r="A2" s="61"/>
      <c r="B2" s="59" t="s">
        <v>655</v>
      </c>
      <c r="C2" s="62"/>
      <c r="D2" s="13"/>
      <c r="E2" s="26"/>
    </row>
    <row r="3" spans="1:5" ht="13.5" thickBot="1">
      <c r="A3" s="16"/>
      <c r="B3" s="63"/>
      <c r="C3" s="63"/>
      <c r="D3" s="64"/>
      <c r="E3" s="65"/>
    </row>
    <row r="4" spans="1:7" ht="35.25" thickBot="1" thickTop="1">
      <c r="A4" s="47" t="s">
        <v>431</v>
      </c>
      <c r="B4" s="48" t="s">
        <v>427</v>
      </c>
      <c r="C4" s="49" t="s">
        <v>645</v>
      </c>
      <c r="D4" s="49" t="s">
        <v>645</v>
      </c>
      <c r="E4" s="48" t="s">
        <v>646</v>
      </c>
      <c r="F4" s="48" t="s">
        <v>650</v>
      </c>
      <c r="G4" s="50" t="s">
        <v>647</v>
      </c>
    </row>
    <row r="5" spans="1:7" ht="14.25" thickBot="1" thickTop="1">
      <c r="A5" s="51">
        <v>1</v>
      </c>
      <c r="B5" s="52">
        <v>2</v>
      </c>
      <c r="C5" s="52" t="s">
        <v>432</v>
      </c>
      <c r="D5" s="52" t="s">
        <v>436</v>
      </c>
      <c r="E5" s="53">
        <v>4</v>
      </c>
      <c r="F5" s="54">
        <v>5</v>
      </c>
      <c r="G5" s="55">
        <v>6</v>
      </c>
    </row>
    <row r="6" spans="1:7" ht="75.75" thickTop="1">
      <c r="A6" s="43" t="s">
        <v>593</v>
      </c>
      <c r="B6" s="44">
        <v>500</v>
      </c>
      <c r="C6" s="39" t="s">
        <v>594</v>
      </c>
      <c r="D6" s="42" t="s">
        <v>594</v>
      </c>
      <c r="E6" s="45">
        <v>86593493.75</v>
      </c>
      <c r="F6" s="45">
        <v>-251630502.77</v>
      </c>
      <c r="G6" s="45">
        <f>E6-F6</f>
        <v>338223996.52</v>
      </c>
    </row>
    <row r="7" spans="1:7" ht="75">
      <c r="A7" s="38" t="s">
        <v>595</v>
      </c>
      <c r="B7" s="39"/>
      <c r="C7" s="39" t="s">
        <v>596</v>
      </c>
      <c r="D7" s="40" t="str">
        <f aca="true" t="shared" si="0" ref="D7:D26">IF(OR(LEFT(C7,5)="000 9",LEFT(C7,5)="000 7"),"X",IF(OR(RIGHT(C7,1)="A",RIGHT(C7,1)="А"),LEFT(C7,LEN(C7)-1)&amp;"0",C7))</f>
        <v>000 01 00 00 00 00 0000 000</v>
      </c>
      <c r="E7" s="41">
        <v>42416513.11</v>
      </c>
      <c r="F7" s="41">
        <v>14200000</v>
      </c>
      <c r="G7" s="41">
        <f aca="true" t="shared" si="1" ref="G7:G26">E7-F7</f>
        <v>28216513.11</v>
      </c>
    </row>
    <row r="8" spans="1:7" ht="56.25">
      <c r="A8" s="38" t="s">
        <v>597</v>
      </c>
      <c r="B8" s="39"/>
      <c r="C8" s="39" t="s">
        <v>598</v>
      </c>
      <c r="D8" s="40" t="str">
        <f t="shared" si="0"/>
        <v>000 01 02 00 00 00 0000 000</v>
      </c>
      <c r="E8" s="41">
        <v>11188800</v>
      </c>
      <c r="F8" s="41"/>
      <c r="G8" s="41">
        <f t="shared" si="1"/>
        <v>11188800</v>
      </c>
    </row>
    <row r="9" spans="1:7" ht="75">
      <c r="A9" s="38" t="s">
        <v>599</v>
      </c>
      <c r="B9" s="39"/>
      <c r="C9" s="39" t="s">
        <v>600</v>
      </c>
      <c r="D9" s="40" t="str">
        <f t="shared" si="0"/>
        <v>000 01 02 00 00 00 0000 700</v>
      </c>
      <c r="E9" s="41">
        <v>16564100</v>
      </c>
      <c r="F9" s="41"/>
      <c r="G9" s="41">
        <f t="shared" si="1"/>
        <v>16564100</v>
      </c>
    </row>
    <row r="10" spans="1:7" ht="93.75">
      <c r="A10" s="38" t="s">
        <v>601</v>
      </c>
      <c r="B10" s="39"/>
      <c r="C10" s="39" t="s">
        <v>602</v>
      </c>
      <c r="D10" s="40" t="str">
        <f t="shared" si="0"/>
        <v>000 01 02 00 00 05 0000 710</v>
      </c>
      <c r="E10" s="41">
        <v>16564100</v>
      </c>
      <c r="F10" s="41"/>
      <c r="G10" s="41">
        <f t="shared" si="1"/>
        <v>16564100</v>
      </c>
    </row>
    <row r="11" spans="1:7" ht="93.75">
      <c r="A11" s="38" t="s">
        <v>603</v>
      </c>
      <c r="B11" s="39"/>
      <c r="C11" s="39" t="s">
        <v>604</v>
      </c>
      <c r="D11" s="40" t="str">
        <f t="shared" si="0"/>
        <v>000 01 02 00 00 00 0000 800</v>
      </c>
      <c r="E11" s="41">
        <v>-5375300</v>
      </c>
      <c r="F11" s="41"/>
      <c r="G11" s="41">
        <f t="shared" si="1"/>
        <v>-5375300</v>
      </c>
    </row>
    <row r="12" spans="1:7" ht="93.75">
      <c r="A12" s="38" t="s">
        <v>605</v>
      </c>
      <c r="B12" s="39"/>
      <c r="C12" s="39" t="s">
        <v>606</v>
      </c>
      <c r="D12" s="40" t="str">
        <f t="shared" si="0"/>
        <v>000 01 02 00 00 05 0000 810</v>
      </c>
      <c r="E12" s="41">
        <v>-5375300</v>
      </c>
      <c r="F12" s="41"/>
      <c r="G12" s="41">
        <f t="shared" si="1"/>
        <v>-5375300</v>
      </c>
    </row>
    <row r="13" spans="1:7" ht="75">
      <c r="A13" s="38" t="s">
        <v>607</v>
      </c>
      <c r="B13" s="39"/>
      <c r="C13" s="39" t="s">
        <v>608</v>
      </c>
      <c r="D13" s="40" t="str">
        <f t="shared" si="0"/>
        <v>000 01 03 00 00 00 0000 000</v>
      </c>
      <c r="E13" s="41">
        <v>26127713.11</v>
      </c>
      <c r="F13" s="41">
        <v>15000000</v>
      </c>
      <c r="G13" s="41">
        <f t="shared" si="1"/>
        <v>11127713.11</v>
      </c>
    </row>
    <row r="14" spans="1:7" ht="112.5">
      <c r="A14" s="38" t="s">
        <v>609</v>
      </c>
      <c r="B14" s="39"/>
      <c r="C14" s="39" t="s">
        <v>610</v>
      </c>
      <c r="D14" s="40" t="str">
        <f t="shared" si="0"/>
        <v>000 01 03 00 00 00 0000 700</v>
      </c>
      <c r="E14" s="41">
        <v>40127713.11</v>
      </c>
      <c r="F14" s="41">
        <v>15000000</v>
      </c>
      <c r="G14" s="41">
        <f t="shared" si="1"/>
        <v>25127713.11</v>
      </c>
    </row>
    <row r="15" spans="1:7" ht="131.25">
      <c r="A15" s="38" t="s">
        <v>611</v>
      </c>
      <c r="B15" s="39"/>
      <c r="C15" s="39" t="s">
        <v>612</v>
      </c>
      <c r="D15" s="40" t="str">
        <f t="shared" si="0"/>
        <v>000 01 03 00 00 05 0000 710</v>
      </c>
      <c r="E15" s="41">
        <v>40127713.11</v>
      </c>
      <c r="F15" s="41">
        <v>15000000</v>
      </c>
      <c r="G15" s="41">
        <f t="shared" si="1"/>
        <v>25127713.11</v>
      </c>
    </row>
    <row r="16" spans="1:7" ht="131.25">
      <c r="A16" s="38" t="s">
        <v>613</v>
      </c>
      <c r="B16" s="39"/>
      <c r="C16" s="39" t="s">
        <v>614</v>
      </c>
      <c r="D16" s="40" t="str">
        <f t="shared" si="0"/>
        <v>000 01 03 00 00 00 0000 800</v>
      </c>
      <c r="E16" s="41">
        <v>-14000000</v>
      </c>
      <c r="F16" s="41"/>
      <c r="G16" s="41">
        <f t="shared" si="1"/>
        <v>-14000000</v>
      </c>
    </row>
    <row r="17" spans="1:7" ht="131.25">
      <c r="A17" s="38" t="s">
        <v>615</v>
      </c>
      <c r="B17" s="39"/>
      <c r="C17" s="39" t="s">
        <v>616</v>
      </c>
      <c r="D17" s="40" t="str">
        <f t="shared" si="0"/>
        <v>000 01 03 00 00 05 0000 810</v>
      </c>
      <c r="E17" s="41">
        <v>-14000000</v>
      </c>
      <c r="F17" s="41"/>
      <c r="G17" s="41">
        <f t="shared" si="1"/>
        <v>-14000000</v>
      </c>
    </row>
    <row r="18" spans="1:7" ht="75">
      <c r="A18" s="38" t="s">
        <v>617</v>
      </c>
      <c r="B18" s="39"/>
      <c r="C18" s="39" t="s">
        <v>618</v>
      </c>
      <c r="D18" s="40" t="str">
        <f t="shared" si="0"/>
        <v>000 01 06 00 00 00 0000 000</v>
      </c>
      <c r="E18" s="41">
        <v>5100000</v>
      </c>
      <c r="F18" s="41">
        <v>-800000</v>
      </c>
      <c r="G18" s="41">
        <f t="shared" si="1"/>
        <v>5900000</v>
      </c>
    </row>
    <row r="19" spans="1:7" ht="75">
      <c r="A19" s="38" t="s">
        <v>619</v>
      </c>
      <c r="B19" s="39"/>
      <c r="C19" s="39" t="s">
        <v>620</v>
      </c>
      <c r="D19" s="40" t="str">
        <f t="shared" si="0"/>
        <v>000 01 06 05 00 00 0000 000</v>
      </c>
      <c r="E19" s="41">
        <v>5100000</v>
      </c>
      <c r="F19" s="41">
        <v>-800000</v>
      </c>
      <c r="G19" s="41">
        <f t="shared" si="1"/>
        <v>5900000</v>
      </c>
    </row>
    <row r="20" spans="1:7" ht="75">
      <c r="A20" s="38" t="s">
        <v>621</v>
      </c>
      <c r="B20" s="39"/>
      <c r="C20" s="39" t="s">
        <v>622</v>
      </c>
      <c r="D20" s="40" t="str">
        <f t="shared" si="0"/>
        <v>000 01 06 05 00 00 0000 600</v>
      </c>
      <c r="E20" s="41">
        <v>20100000</v>
      </c>
      <c r="F20" s="41">
        <v>2200000</v>
      </c>
      <c r="G20" s="41">
        <f t="shared" si="1"/>
        <v>17900000</v>
      </c>
    </row>
    <row r="21" spans="1:7" ht="131.25">
      <c r="A21" s="38" t="s">
        <v>623</v>
      </c>
      <c r="B21" s="39"/>
      <c r="C21" s="39" t="s">
        <v>624</v>
      </c>
      <c r="D21" s="40" t="str">
        <f t="shared" si="0"/>
        <v>000 01 06 05 02 00 0000 640</v>
      </c>
      <c r="E21" s="41">
        <v>20100000</v>
      </c>
      <c r="F21" s="41">
        <v>2200000</v>
      </c>
      <c r="G21" s="41">
        <f t="shared" si="1"/>
        <v>17900000</v>
      </c>
    </row>
    <row r="22" spans="1:7" ht="150">
      <c r="A22" s="38" t="s">
        <v>625</v>
      </c>
      <c r="B22" s="39"/>
      <c r="C22" s="39" t="s">
        <v>626</v>
      </c>
      <c r="D22" s="40" t="str">
        <f t="shared" si="0"/>
        <v>000 01 06 05 02 05 0000 640</v>
      </c>
      <c r="E22" s="41">
        <v>20100000</v>
      </c>
      <c r="F22" s="41">
        <v>2200000</v>
      </c>
      <c r="G22" s="41">
        <f t="shared" si="1"/>
        <v>17900000</v>
      </c>
    </row>
    <row r="23" spans="1:7" ht="75">
      <c r="A23" s="38" t="s">
        <v>627</v>
      </c>
      <c r="B23" s="39"/>
      <c r="C23" s="39" t="s">
        <v>628</v>
      </c>
      <c r="D23" s="40" t="str">
        <f t="shared" si="0"/>
        <v>000 01 06 05 00 00 0000 500</v>
      </c>
      <c r="E23" s="41">
        <v>-15000000</v>
      </c>
      <c r="F23" s="41">
        <v>-3000000</v>
      </c>
      <c r="G23" s="41">
        <f t="shared" si="1"/>
        <v>-12000000</v>
      </c>
    </row>
    <row r="24" spans="1:7" ht="112.5">
      <c r="A24" s="38" t="s">
        <v>629</v>
      </c>
      <c r="B24" s="39"/>
      <c r="C24" s="39" t="s">
        <v>630</v>
      </c>
      <c r="D24" s="40" t="str">
        <f t="shared" si="0"/>
        <v>000 01 06 05 02 00 0000 540</v>
      </c>
      <c r="E24" s="41">
        <v>-15000000</v>
      </c>
      <c r="F24" s="41">
        <v>-3000000</v>
      </c>
      <c r="G24" s="41">
        <f t="shared" si="1"/>
        <v>-12000000</v>
      </c>
    </row>
    <row r="25" spans="1:7" ht="131.25">
      <c r="A25" s="38" t="s">
        <v>631</v>
      </c>
      <c r="B25" s="39"/>
      <c r="C25" s="39" t="s">
        <v>632</v>
      </c>
      <c r="D25" s="40" t="str">
        <f t="shared" si="0"/>
        <v>000 01 06 05 02 05 0000 540</v>
      </c>
      <c r="E25" s="41">
        <v>-15000000</v>
      </c>
      <c r="F25" s="41">
        <v>-3000000</v>
      </c>
      <c r="G25" s="41">
        <f t="shared" si="1"/>
        <v>-12000000</v>
      </c>
    </row>
    <row r="26" spans="1:7" ht="37.5">
      <c r="A26" s="43" t="s">
        <v>633</v>
      </c>
      <c r="B26" s="44">
        <v>700</v>
      </c>
      <c r="C26" s="44" t="s">
        <v>634</v>
      </c>
      <c r="D26" s="46" t="str">
        <f t="shared" si="0"/>
        <v>000 01 00 00 00 00 0000 000</v>
      </c>
      <c r="E26" s="45">
        <v>44176980.64</v>
      </c>
      <c r="F26" s="45">
        <v>-265830502.77</v>
      </c>
      <c r="G26" s="45">
        <f t="shared" si="1"/>
        <v>310007483.41</v>
      </c>
    </row>
    <row r="27" spans="1:7" ht="12.75">
      <c r="A27" s="34"/>
      <c r="B27" s="35"/>
      <c r="C27" s="35"/>
      <c r="D27" s="33"/>
      <c r="E27" s="36"/>
      <c r="F27" s="37"/>
      <c r="G27" s="37"/>
    </row>
    <row r="28" spans="1:5" ht="12.75">
      <c r="A28" s="66"/>
      <c r="B28" s="67"/>
      <c r="C28" s="67"/>
      <c r="D28" s="68"/>
      <c r="E28" s="69"/>
    </row>
    <row r="29" spans="1:22" ht="23.25" customHeight="1">
      <c r="A29" s="77" t="s">
        <v>656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</row>
    <row r="30" spans="1:20" ht="12.75">
      <c r="A30" s="13"/>
      <c r="B30" s="26"/>
      <c r="C30" s="2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6"/>
      <c r="Q30" s="16"/>
      <c r="R30" s="16"/>
      <c r="S30" s="16"/>
      <c r="T30" s="16"/>
    </row>
    <row r="31" spans="1:20" ht="12.75">
      <c r="A31" s="13"/>
      <c r="B31" s="26"/>
      <c r="C31" s="2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6"/>
      <c r="Q31" s="16"/>
      <c r="R31" s="16"/>
      <c r="S31" s="16"/>
      <c r="T31" s="16"/>
    </row>
    <row r="32" spans="1:20" ht="15">
      <c r="A32" s="13"/>
      <c r="B32" s="75"/>
      <c r="C32" s="76"/>
      <c r="D32" s="76"/>
      <c r="E32" s="70"/>
      <c r="F32" s="71"/>
      <c r="G32" s="15"/>
      <c r="H32" s="15"/>
      <c r="I32" s="15"/>
      <c r="J32" s="15"/>
      <c r="K32" s="15"/>
      <c r="L32" s="15"/>
      <c r="M32" s="15"/>
      <c r="N32" s="15"/>
      <c r="O32" s="16"/>
      <c r="P32" s="16"/>
      <c r="Q32" s="16"/>
      <c r="R32" s="16"/>
      <c r="S32" s="16"/>
      <c r="T32" s="16"/>
    </row>
    <row r="33" spans="1:20" ht="20.25">
      <c r="A33" s="72" t="s">
        <v>657</v>
      </c>
      <c r="B33" s="26"/>
      <c r="C33" s="2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6"/>
      <c r="Q33" s="16"/>
      <c r="R33" s="16"/>
      <c r="S33" s="16"/>
      <c r="T33" s="16"/>
    </row>
    <row r="34" ht="12.75">
      <c r="A34" s="13"/>
    </row>
    <row r="35" ht="18.75">
      <c r="A35" s="73"/>
    </row>
    <row r="36" ht="26.25" customHeight="1">
      <c r="A36" s="72" t="s">
        <v>658</v>
      </c>
    </row>
    <row r="38" ht="11.25" customHeight="1"/>
  </sheetData>
  <sheetProtection/>
  <mergeCells count="2">
    <mergeCell ref="B32:D32"/>
    <mergeCell ref="A29:V29"/>
  </mergeCells>
  <printOptions/>
  <pageMargins left="0.5118110236220472" right="0" top="0.31496062992125984" bottom="0.1968503937007874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2012-11-20T06:19:44Z</cp:lastPrinted>
  <dcterms:created xsi:type="dcterms:W3CDTF">1999-06-18T11:49:53Z</dcterms:created>
  <dcterms:modified xsi:type="dcterms:W3CDTF">2014-04-25T05:39:00Z</dcterms:modified>
  <cp:category/>
  <cp:version/>
  <cp:contentType/>
  <cp:contentStatus/>
</cp:coreProperties>
</file>