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_сайт" sheetId="1" r:id="rId1"/>
    <sheet name="Расх_сайт" sheetId="2" r:id="rId2"/>
    <sheet name="Ист_сайт" sheetId="3" r:id="rId3"/>
  </sheets>
  <definedNames>
    <definedName name="_Otchet_Period_Source__AT_ObjectName" localSheetId="0">'Доходы_сайт'!$B$6</definedName>
    <definedName name="_Otchet_Period_Source__AT_ObjectName">#REF!</definedName>
    <definedName name="_PBuh_" localSheetId="2">'Ист_сайт'!#REF!</definedName>
    <definedName name="_PBuh_">#REF!</definedName>
    <definedName name="_PBuhN_" localSheetId="2">'Ист_сайт'!$A$41</definedName>
    <definedName name="_PBuhN_">#REF!</definedName>
    <definedName name="_Period_" localSheetId="0">'Доходы_сайт'!#REF!</definedName>
    <definedName name="_Period_">#REF!</definedName>
    <definedName name="_PRuk_" localSheetId="2">'Ист_сайт'!#REF!</definedName>
    <definedName name="_PRuk_">#REF!</definedName>
    <definedName name="_PRukN_" localSheetId="2">'Ист_сайт'!$A$38</definedName>
    <definedName name="_PRukN_">#REF!</definedName>
    <definedName name="_RDate_" localSheetId="0">'Доходы_сайт'!$G$5</definedName>
    <definedName name="_RDate_">#REF!</definedName>
    <definedName name="_СпрОКАТО_" localSheetId="0">'Доходы_сайт'!$G$7</definedName>
    <definedName name="_СпрОКАТО_">#REF!</definedName>
    <definedName name="_СпрОКПО_" localSheetId="0">'Доходы_сайт'!$G$6</definedName>
    <definedName name="_СпрОКПО_">#REF!</definedName>
    <definedName name="total2" localSheetId="1">'Расх_сайт'!$B$1</definedName>
    <definedName name="total2">#REF!</definedName>
    <definedName name="_xlnm.Print_Titles" localSheetId="0">'Доходы_сайт'!$12:$12</definedName>
  </definedNames>
  <calcPr fullCalcOnLoad="1"/>
</workbook>
</file>

<file path=xl/sharedStrings.xml><?xml version="1.0" encoding="utf-8"?>
<sst xmlns="http://schemas.openxmlformats.org/spreadsheetml/2006/main" count="1421" uniqueCount="967">
  <si>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</si>
  <si>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</si>
  <si>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</si>
  <si>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</si>
  <si>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</si>
  <si>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</si>
  <si>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</si>
  <si>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</si>
  <si>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</si>
  <si>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</si>
  <si>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</si>
  <si>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</si>
  <si>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</si>
  <si>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</si>
  <si>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</si>
  <si>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</si>
  <si>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</si>
  <si>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</si>
  <si>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</si>
  <si>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</si>
  <si>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</si>
  <si>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</si>
  <si>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</si>
  <si>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</si>
  <si>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</si>
  <si>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</si>
  <si>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</si>
  <si>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</si>
  <si>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</si>
  <si>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</si>
  <si>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</si>
  <si>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</si>
  <si>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</si>
  <si>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</si>
  <si>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</si>
  <si>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</si>
  <si>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</si>
  <si>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</si>
  <si>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</si>
  <si>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</si>
  <si>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</si>
  <si>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</si>
  <si>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</si>
  <si>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</si>
  <si>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</si>
  <si>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</si>
  <si>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</si>
  <si>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</si>
  <si>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</si>
  <si>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</si>
  <si>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</si>
  <si>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</si>
  <si>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</si>
  <si>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</si>
  <si>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</si>
  <si>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</si>
  <si>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</si>
  <si>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</si>
  <si>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</si>
  <si>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</si>
  <si>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</si>
  <si>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</si>
  <si>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</si>
  <si>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</si>
  <si>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</si>
  <si>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</si>
  <si>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</si>
  <si>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</si>
  <si>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</si>
  <si>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</si>
  <si>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</si>
  <si>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</si>
  <si>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</si>
  <si>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</si>
  <si>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</si>
  <si>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</si>
  <si>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</si>
  <si>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</si>
  <si>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</si>
  <si>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</si>
  <si>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</si>
  <si>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</si>
  <si>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</si>
  <si>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</si>
  <si>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</si>
  <si>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</si>
  <si>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</si>
  <si>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</si>
  <si>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</si>
  <si>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</si>
  <si>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</si>
  <si>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</si>
  <si>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</si>
  <si>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</si>
  <si>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</si>
  <si>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</si>
  <si>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</si>
  <si>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</si>
  <si>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</si>
  <si>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</si>
  <si>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</si>
  <si>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</si>
  <si>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</si>
  <si>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</si>
  <si>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</si>
  <si>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</si>
  <si>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</si>
  <si>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</si>
  <si>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</si>
  <si>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</si>
  <si>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</si>
  <si>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</si>
  <si>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</si>
  <si>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</si>
  <si>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</si>
  <si>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</si>
  <si>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</si>
  <si>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</si>
  <si>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</si>
  <si>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</si>
  <si>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</si>
  <si>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</si>
  <si>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</si>
  <si>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</si>
  <si>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</si>
  <si>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</si>
  <si>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</si>
  <si>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</si>
  <si>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</si>
  <si>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</si>
  <si>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</si>
  <si>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</si>
  <si>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</si>
  <si>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</si>
  <si>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</si>
  <si>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</si>
  <si>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</si>
  <si>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</si>
  <si>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</si>
  <si>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</si>
  <si>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</si>
  <si>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</si>
  <si>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</si>
  <si>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</si>
  <si>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</si>
  <si>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</si>
  <si>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</si>
  <si>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</si>
  <si>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</si>
  <si>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</si>
  <si>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</si>
  <si>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</si>
  <si>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</si>
  <si>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</si>
  <si>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</si>
  <si>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</si>
  <si>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</si>
  <si>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</si>
  <si>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</si>
  <si>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</si>
  <si>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</si>
  <si>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</si>
  <si>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</si>
  <si>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</si>
  <si>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</si>
  <si>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</si>
  <si>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</si>
  <si>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</si>
  <si>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</si>
  <si>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</si>
  <si>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</si>
  <si>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</si>
  <si>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</si>
  <si>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</si>
  <si>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</si>
  <si>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</si>
  <si>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</si>
  <si>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</si>
  <si>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</si>
  <si>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</si>
  <si>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</si>
  <si>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</si>
  <si>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</si>
  <si>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</si>
  <si>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</si>
  <si>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</si>
  <si>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</si>
  <si>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</si>
  <si>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</si>
  <si>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</si>
  <si>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</si>
  <si>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</si>
  <si>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</si>
  <si>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</si>
  <si>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</si>
  <si>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</si>
  <si>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</si>
  <si>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</si>
  <si>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</si>
  <si>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</si>
  <si>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</si>
  <si>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</si>
  <si>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</si>
  <si>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</si>
  <si>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</si>
  <si>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</si>
  <si>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</si>
  <si>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</si>
  <si>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</si>
  <si>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</si>
  <si>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</si>
  <si>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</si>
  <si>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</si>
  <si>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</si>
  <si>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</si>
  <si>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</si>
  <si>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</si>
  <si>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</si>
  <si>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</si>
  <si>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</si>
  <si>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</si>
  <si>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</si>
  <si>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</si>
  <si>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</si>
  <si>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</si>
  <si>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</si>
  <si>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</si>
  <si>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</si>
  <si>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</si>
  <si>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</si>
  <si>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</si>
  <si>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</si>
  <si>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</si>
  <si>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</si>
  <si>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</si>
  <si>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</si>
  <si>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</si>
  <si>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</si>
  <si>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</si>
  <si>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</si>
  <si>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</si>
  <si>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</si>
  <si>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</si>
  <si>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</si>
  <si>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</si>
  <si>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</si>
  <si>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</si>
  <si>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</si>
  <si>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</si>
  <si>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</si>
  <si>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</si>
  <si>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</si>
  <si>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</si>
  <si>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</si>
  <si>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</si>
  <si>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</si>
  <si>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</si>
  <si>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</si>
  <si>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</si>
  <si>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</si>
  <si>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</si>
  <si>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</si>
  <si>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</si>
  <si>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</si>
  <si>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</si>
  <si>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</si>
  <si>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</si>
  <si>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</si>
  <si>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</si>
  <si>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</si>
  <si>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</si>
  <si>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</si>
  <si>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</si>
  <si>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</si>
  <si>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</si>
  <si>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</si>
  <si>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</si>
  <si>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</si>
  <si>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</si>
  <si>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</si>
  <si>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</si>
  <si>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</si>
  <si>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</si>
  <si>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</si>
  <si>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</si>
  <si>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</si>
  <si>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</si>
  <si>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</si>
  <si>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</si>
  <si>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</si>
  <si>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</si>
  <si>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</si>
  <si>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</si>
  <si>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</si>
  <si>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</si>
  <si>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</si>
  <si>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</si>
  <si>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</si>
  <si>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</si>
  <si>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</si>
  <si>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</si>
  <si>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</si>
  <si>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</si>
  <si>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</si>
  <si>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</si>
  <si>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</si>
  <si>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</si>
  <si>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</si>
  <si>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</si>
  <si>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</si>
  <si>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</si>
  <si>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</si>
  <si>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</si>
  <si>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</si>
  <si>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</si>
  <si>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</si>
  <si>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</si>
  <si>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</si>
  <si>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</si>
  <si>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</si>
  <si>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</si>
  <si>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</si>
  <si>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</si>
  <si>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</si>
  <si>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</si>
  <si>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</si>
  <si>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</si>
  <si>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</si>
  <si>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</si>
  <si>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</si>
  <si>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</si>
  <si>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</si>
  <si>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</si>
  <si>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</si>
  <si>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</si>
  <si>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</si>
  <si>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</si>
  <si>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</si>
  <si>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</si>
  <si>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</si>
  <si>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</si>
  <si>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</si>
  <si>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</si>
  <si>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</si>
  <si>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</si>
  <si>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</si>
  <si>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</si>
  <si>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</si>
  <si>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</si>
  <si>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</si>
  <si>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</si>
  <si>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</si>
  <si>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</si>
  <si>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</si>
  <si>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</si>
  <si>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</si>
  <si>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</si>
  <si>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</si>
  <si>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</si>
  <si>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</si>
  <si>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</si>
  <si>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</si>
  <si>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</si>
  <si>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</si>
  <si>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</si>
  <si>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</si>
  <si>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</si>
  <si>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</si>
  <si>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</si>
  <si>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</si>
  <si>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 xml:space="preserve">Код дохода по бюджетной классификации </t>
  </si>
  <si>
    <t>Утвержденные бюджетные назначения на 2012 год</t>
  </si>
  <si>
    <t>Неисполненные назначения (ст.4 - ст.5)</t>
  </si>
  <si>
    <r>
      <t xml:space="preserve">Наименование финансового органа </t>
    </r>
    <r>
      <rPr>
        <b/>
        <sz val="9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</si>
  <si>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</t>
    </r>
    <r>
      <rPr>
        <b/>
        <sz val="9"/>
        <rFont val="Times New Roman"/>
        <family val="1"/>
      </rPr>
      <t>Консолидированный бюджет Кировского муниципального района Ленинградской области</t>
    </r>
  </si>
  <si>
    <t>ОТЧЕТ ОБ ИСПОЛНЕНИИ БЮДЖЕТА МО КИРОВСКИЙ РАЙОН ЛЕНИНГРАДСКОЙ ОБЛАСТИ на  01.09.2012 г.</t>
  </si>
  <si>
    <t>Исполнено на  01.09.2012г.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</si>
  <si>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</si>
  <si>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</si>
  <si>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Федераци"</t>
  </si>
  <si>
    <t>форма 0503317</t>
  </si>
  <si>
    <t xml:space="preserve">                                                                                                                                     2. Расходы бюджета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</si>
  <si>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</si>
  <si>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</si>
  <si>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</si>
  <si>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3. Источники финансирования дефицита бюджета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</si>
  <si>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</si>
  <si>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</si>
  <si>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</si>
  <si>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</si>
  <si>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</si>
  <si>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</si>
  <si>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</si>
  <si>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</si>
  <si>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</si>
  <si>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</si>
  <si>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</si>
  <si>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</si>
  <si>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</si>
  <si>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</si>
  <si>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</si>
  <si>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</si>
  <si>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</si>
  <si>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</si>
  <si>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</si>
  <si>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</si>
  <si>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</si>
  <si>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</si>
  <si>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</si>
  <si>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</si>
  <si>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</si>
  <si>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</si>
  <si>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</si>
  <si>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</si>
  <si>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</si>
  <si>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</si>
  <si>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</si>
  <si>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</si>
  <si>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</si>
  <si>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</si>
  <si>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</si>
  <si>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</si>
  <si>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</si>
  <si>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</si>
  <si>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</si>
  <si>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</si>
  <si>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</si>
  <si>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</si>
  <si>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</si>
  <si>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</si>
  <si>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</si>
  <si>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</si>
  <si>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</si>
  <si>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</si>
  <si>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</si>
  <si>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01.09.2012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</si>
  <si>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</si>
  <si>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</si>
  <si>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</si>
  <si>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</si>
  <si>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</si>
  <si>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</si>
  <si>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</si>
  <si>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</si>
  <si>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</si>
  <si>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</si>
  <si>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</si>
  <si>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</si>
  <si>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000 2 02 03070 05 0000 151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</si>
  <si>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</si>
  <si>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</si>
  <si>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</si>
  <si>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</si>
  <si>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</si>
  <si>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</si>
  <si>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</si>
  <si>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</si>
  <si>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</si>
  <si>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</si>
  <si>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</si>
  <si>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</si>
  <si>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</si>
  <si>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</si>
  <si>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</si>
  <si>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</si>
  <si>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</si>
  <si>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</si>
  <si>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</si>
  <si>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</si>
  <si>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</si>
  <si>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</si>
  <si>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</si>
  <si>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</si>
  <si>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</si>
  <si>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</si>
  <si>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</si>
  <si>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</si>
  <si>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</si>
  <si>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</si>
  <si>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</si>
  <si>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</si>
  <si>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</si>
  <si>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</si>
  <si>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</si>
  <si>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</si>
  <si>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</si>
  <si>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</si>
  <si>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</si>
  <si>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</si>
  <si>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</si>
  <si>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</si>
  <si>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</si>
  <si>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</si>
  <si>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</si>
  <si>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</si>
  <si>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</si>
  <si>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</si>
  <si>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</si>
  <si>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</si>
  <si>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</si>
  <si>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</si>
  <si>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</si>
  <si>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</si>
  <si>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</si>
  <si>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</si>
  <si>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</si>
  <si>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</si>
  <si>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</si>
  <si>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</si>
  <si>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</si>
  <si>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</si>
  <si>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</si>
  <si>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</si>
  <si>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</si>
  <si>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</si>
  <si>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</si>
  <si>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</si>
  <si>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</si>
  <si>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</si>
  <si>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</si>
  <si>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</si>
  <si>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</si>
  <si>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</si>
  <si>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</si>
  <si>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</si>
  <si>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</si>
  <si>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</si>
  <si>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</si>
  <si>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</si>
  <si>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</si>
  <si>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</si>
  <si>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</si>
  <si>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</si>
  <si>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</si>
  <si>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</si>
  <si>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</si>
  <si>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</si>
  <si>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</si>
  <si>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</si>
  <si>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</si>
  <si>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</si>
  <si>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</si>
  <si>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</si>
  <si>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</si>
  <si>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</si>
  <si>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</si>
  <si>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</si>
  <si>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</si>
  <si>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</si>
  <si>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</si>
  <si>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</si>
  <si>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</si>
  <si>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</si>
  <si>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</si>
  <si>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</si>
  <si>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</si>
  <si>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</si>
  <si>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</si>
  <si>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</si>
  <si>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</si>
  <si>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</si>
  <si>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</si>
  <si>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</si>
  <si>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</si>
  <si>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</si>
  <si>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</si>
  <si>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</si>
  <si>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</si>
  <si>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</si>
  <si>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</si>
  <si>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</si>
  <si>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</si>
  <si>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</si>
  <si>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</si>
  <si>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</si>
  <si>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</si>
  <si>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</si>
  <si>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</si>
  <si>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</si>
  <si>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</si>
  <si>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</si>
  <si>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</si>
  <si>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</si>
  <si>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</si>
  <si>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</si>
  <si>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</si>
  <si>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</si>
  <si>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</si>
  <si>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</si>
  <si>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</si>
  <si>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</si>
  <si>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</si>
  <si>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</si>
  <si>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</si>
  <si>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</si>
  <si>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</si>
  <si>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</si>
  <si>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</si>
  <si>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</si>
  <si>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</si>
  <si>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</si>
  <si>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</si>
  <si>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</si>
  <si>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</si>
  <si>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</si>
  <si>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</si>
  <si>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</si>
  <si>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</si>
  <si>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</si>
  <si>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</si>
  <si>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</si>
  <si>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</si>
  <si>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</si>
  <si>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</si>
  <si>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</si>
  <si>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</si>
  <si>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</si>
  <si>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</si>
  <si>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</si>
  <si>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</si>
  <si>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</si>
  <si>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</si>
  <si>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</si>
  <si>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</si>
  <si>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</si>
  <si>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</si>
  <si>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</si>
  <si>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</si>
  <si>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</si>
  <si>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</si>
  <si>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</si>
  <si>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</si>
  <si>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</si>
  <si>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</si>
  <si>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</si>
  <si>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</si>
  <si>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</si>
  <si>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</si>
  <si>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</si>
  <si>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</si>
  <si>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</si>
  <si>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</si>
  <si>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</si>
  <si>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</si>
  <si>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</si>
  <si>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000 0309 0000000 000 226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</si>
  <si>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</si>
  <si>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</si>
  <si>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</si>
  <si>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</si>
  <si>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</si>
  <si>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</si>
  <si>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</si>
  <si>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</si>
  <si>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</si>
  <si>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</si>
  <si>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</si>
  <si>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</si>
  <si>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</si>
  <si>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</si>
  <si>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</si>
  <si>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</si>
  <si>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</si>
  <si>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</si>
  <si>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</si>
  <si>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</si>
  <si>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</si>
  <si>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</si>
  <si>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</si>
  <si>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</si>
  <si>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</si>
  <si>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</si>
  <si>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</si>
  <si>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</si>
  <si>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</si>
  <si>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</si>
  <si>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</si>
  <si>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</si>
  <si>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</si>
  <si>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</si>
  <si>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</si>
  <si>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</si>
  <si>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</si>
  <si>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</si>
  <si>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</si>
  <si>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</si>
  <si>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</si>
  <si>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</si>
  <si>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</si>
  <si>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</si>
  <si>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</si>
  <si>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</si>
  <si>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</si>
  <si>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</si>
  <si>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</si>
  <si>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</si>
  <si>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</si>
  <si>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</si>
  <si>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</si>
  <si>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</si>
  <si>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</si>
  <si>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</si>
  <si>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</si>
  <si>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</si>
  <si>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</si>
  <si>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</si>
  <si>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</si>
  <si>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</si>
  <si>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</si>
  <si>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</si>
  <si>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</si>
  <si>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</si>
  <si>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</si>
  <si>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</si>
  <si>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</si>
  <si>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</si>
  <si>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</si>
  <si>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</si>
  <si>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</si>
  <si>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</si>
  <si>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</si>
  <si>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</si>
  <si>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</si>
  <si>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</si>
  <si>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</si>
  <si>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</si>
  <si>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</si>
  <si>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</si>
  <si>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</si>
  <si>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</si>
  <si>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</si>
  <si>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</si>
  <si>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</si>
  <si>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</si>
  <si>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</si>
  <si>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</si>
  <si>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</si>
  <si>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</si>
  <si>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</si>
  <si>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</si>
  <si>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</si>
  <si>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</si>
  <si>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</si>
  <si>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</si>
  <si>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</si>
  <si>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</si>
  <si>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</si>
  <si>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</si>
  <si>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</si>
  <si>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</si>
  <si>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</si>
  <si>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</si>
  <si>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</si>
  <si>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</si>
  <si>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</si>
  <si>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</si>
  <si>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</si>
  <si>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</si>
  <si>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Увеличение стоимости непроизведенных активов</t>
  </si>
  <si>
    <t>000 0700 0000000 000 330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</si>
  <si>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</si>
  <si>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</si>
  <si>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</si>
  <si>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</si>
  <si>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</si>
  <si>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</si>
  <si>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</si>
  <si>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</si>
  <si>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</si>
  <si>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</si>
  <si>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</si>
  <si>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</si>
  <si>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</si>
  <si>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</si>
  <si>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</si>
  <si>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</si>
  <si>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</si>
  <si>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</si>
  <si>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</si>
  <si>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000 0701 0000000 000 330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</si>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</sst>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Continuous"/>
    </xf>
    <xf numFmtId="0" fontId="9" fillId="0" borderId="0" xfId="0" applyNumberFormat="1" applyFont="1" applyAlignment="1">
      <alignment wrapText="1"/>
    </xf>
    <xf numFmtId="49" fontId="7" fillId="0" borderId="20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Continuous"/>
    </xf>
    <xf numFmtId="0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4" fillId="0" borderId="23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right"/>
    </xf>
    <xf numFmtId="0" fontId="15" fillId="0" borderId="24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right"/>
    </xf>
    <xf numFmtId="0" fontId="15" fillId="0" borderId="22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5" fillId="0" borderId="2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31" xfId="0" applyFont="1" applyBorder="1" applyAlignment="1">
      <alignment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="75" zoomScaleNormal="75" zoomScalePageLayoutView="0" workbookViewId="0" topLeftCell="B1">
      <selection activeCell="A15" sqref="A14:A15"/>
    </sheetView>
  </sheetViews>
  <sheetFormatPr defaultColWidth="9.00390625" defaultRowHeight="12.75"/>
  <cols>
    <col min="1" max="1" width="58.00390625" style="15" customWidth="1"/>
    <col min="2" max="2" width="6.25390625" style="15" customWidth="1"/>
    <col min="3" max="3" width="20.125" style="15" hidden="1" customWidth="1"/>
    <col min="4" max="4" width="33.125" style="15" customWidth="1"/>
    <col min="5" max="5" width="22.00390625" style="15" customWidth="1"/>
    <col min="6" max="6" width="21.375" style="15" customWidth="1"/>
    <col min="7" max="7" width="19.00390625" style="15" customWidth="1"/>
    <col min="8" max="8" width="10.125" style="15" customWidth="1"/>
    <col min="9" max="9" width="10.75390625" style="15" customWidth="1"/>
    <col min="10" max="16384" width="9.00390625" style="15" customWidth="1"/>
  </cols>
  <sheetData>
    <row r="1" spans="1:7" ht="12.75">
      <c r="A1" s="12"/>
      <c r="B1" s="13"/>
      <c r="C1" s="13"/>
      <c r="D1" s="13"/>
      <c r="E1" s="13"/>
      <c r="F1" s="13"/>
      <c r="G1" s="14"/>
    </row>
    <row r="2" spans="1:7" ht="16.5" thickBot="1">
      <c r="A2" s="72" t="s">
        <v>375</v>
      </c>
      <c r="B2" s="72"/>
      <c r="C2" s="72"/>
      <c r="D2" s="72"/>
      <c r="E2" s="72"/>
      <c r="F2" s="72"/>
      <c r="G2" s="72"/>
    </row>
    <row r="3" spans="2:7" ht="13.5" thickBot="1">
      <c r="B3" s="17"/>
      <c r="C3" s="17"/>
      <c r="E3" s="16"/>
      <c r="G3" s="18" t="s">
        <v>133</v>
      </c>
    </row>
    <row r="4" spans="2:8" ht="12.75">
      <c r="B4" s="19"/>
      <c r="C4" s="19"/>
      <c r="E4" s="20"/>
      <c r="G4" s="21" t="s">
        <v>136</v>
      </c>
      <c r="H4" s="22"/>
    </row>
    <row r="5" spans="1:7" ht="12.75">
      <c r="A5" s="12"/>
      <c r="B5" s="12"/>
      <c r="C5" s="12"/>
      <c r="D5" s="12"/>
      <c r="E5" s="23"/>
      <c r="G5" s="24" t="s">
        <v>435</v>
      </c>
    </row>
    <row r="6" spans="1:7" ht="12.75">
      <c r="A6" s="71" t="s">
        <v>373</v>
      </c>
      <c r="B6" s="71"/>
      <c r="C6" s="71"/>
      <c r="D6" s="71"/>
      <c r="E6" s="25"/>
      <c r="G6" s="26" t="s">
        <v>365</v>
      </c>
    </row>
    <row r="7" spans="1:7" ht="12.75">
      <c r="A7" s="12" t="s">
        <v>374</v>
      </c>
      <c r="B7" s="12"/>
      <c r="C7" s="12"/>
      <c r="D7" s="12"/>
      <c r="E7" s="23"/>
      <c r="G7" s="26" t="s">
        <v>365</v>
      </c>
    </row>
    <row r="8" spans="1:7" s="13" customFormat="1" ht="12" thickBot="1">
      <c r="A8" s="12" t="s">
        <v>137</v>
      </c>
      <c r="B8" s="12"/>
      <c r="C8" s="12"/>
      <c r="D8" s="12"/>
      <c r="E8" s="23"/>
      <c r="G8" s="27"/>
    </row>
    <row r="9" spans="1:7" ht="13.5" thickBot="1">
      <c r="A9" s="12" t="s">
        <v>132</v>
      </c>
      <c r="B9" s="12"/>
      <c r="C9" s="12"/>
      <c r="D9" s="12"/>
      <c r="E9" s="23"/>
      <c r="G9" s="27" t="s">
        <v>131</v>
      </c>
    </row>
    <row r="10" spans="1:7" ht="15" thickBot="1">
      <c r="A10" s="28"/>
      <c r="B10" s="29"/>
      <c r="C10" s="29"/>
      <c r="D10" s="12"/>
      <c r="E10" s="23"/>
      <c r="F10" s="23"/>
      <c r="G10" s="30"/>
    </row>
    <row r="11" spans="1:7" ht="23.25" thickTop="1">
      <c r="A11" s="1" t="s">
        <v>134</v>
      </c>
      <c r="B11" s="2" t="s">
        <v>130</v>
      </c>
      <c r="C11" s="3"/>
      <c r="D11" s="4" t="s">
        <v>370</v>
      </c>
      <c r="E11" s="2" t="s">
        <v>371</v>
      </c>
      <c r="F11" s="2" t="s">
        <v>376</v>
      </c>
      <c r="G11" s="5" t="s">
        <v>372</v>
      </c>
    </row>
    <row r="12" spans="1:7" ht="13.5" thickBot="1">
      <c r="A12" s="6">
        <v>1</v>
      </c>
      <c r="B12" s="7">
        <v>2</v>
      </c>
      <c r="C12" s="7" t="s">
        <v>135</v>
      </c>
      <c r="D12" s="8">
        <v>3</v>
      </c>
      <c r="E12" s="9">
        <v>4</v>
      </c>
      <c r="F12" s="10">
        <v>5</v>
      </c>
      <c r="G12" s="11">
        <v>6</v>
      </c>
    </row>
    <row r="13" spans="1:7" ht="19.5" thickTop="1">
      <c r="A13" s="41" t="s">
        <v>140</v>
      </c>
      <c r="B13" s="42">
        <v>10</v>
      </c>
      <c r="C13" s="42" t="s">
        <v>141</v>
      </c>
      <c r="D13" s="40" t="s">
        <v>141</v>
      </c>
      <c r="E13" s="43">
        <v>1835169660.08</v>
      </c>
      <c r="F13" s="43">
        <v>1290018441.34</v>
      </c>
      <c r="G13" s="43">
        <f>E13-F13</f>
        <v>545151218.74</v>
      </c>
    </row>
    <row r="14" spans="1:7" ht="37.5">
      <c r="A14" s="41" t="s">
        <v>142</v>
      </c>
      <c r="B14" s="42"/>
      <c r="C14" s="42" t="s">
        <v>143</v>
      </c>
      <c r="D14" s="44" t="str">
        <f aca="true" t="shared" si="0" ref="D14:D31">IF(LEFT(C14,5)="000 8","X",C14)</f>
        <v>000 1 00 00000 00 0000 000</v>
      </c>
      <c r="E14" s="43">
        <v>629987781.47</v>
      </c>
      <c r="F14" s="43">
        <v>473374315.81</v>
      </c>
      <c r="G14" s="43">
        <f aca="true" t="shared" si="1" ref="G14:G56">E14-F14</f>
        <v>156613465.66000003</v>
      </c>
    </row>
    <row r="15" spans="1:7" ht="18.75">
      <c r="A15" s="36" t="s">
        <v>144</v>
      </c>
      <c r="B15" s="37"/>
      <c r="C15" s="37" t="s">
        <v>145</v>
      </c>
      <c r="D15" s="38" t="str">
        <f t="shared" si="0"/>
        <v>000 1 01 00000 00 0000 000</v>
      </c>
      <c r="E15" s="39">
        <v>370294480</v>
      </c>
      <c r="F15" s="39">
        <v>255534324.29</v>
      </c>
      <c r="G15" s="39">
        <f t="shared" si="1"/>
        <v>114760155.71000001</v>
      </c>
    </row>
    <row r="16" spans="1:7" ht="18.75">
      <c r="A16" s="36" t="s">
        <v>146</v>
      </c>
      <c r="B16" s="37"/>
      <c r="C16" s="37" t="s">
        <v>147</v>
      </c>
      <c r="D16" s="38" t="str">
        <f t="shared" si="0"/>
        <v>000 1 01 02000 01 0000 110</v>
      </c>
      <c r="E16" s="39">
        <v>370294480</v>
      </c>
      <c r="F16" s="39">
        <v>255534324.29</v>
      </c>
      <c r="G16" s="39">
        <f t="shared" si="1"/>
        <v>114760155.71000001</v>
      </c>
    </row>
    <row r="17" spans="1:7" ht="131.25">
      <c r="A17" s="36" t="s">
        <v>148</v>
      </c>
      <c r="B17" s="37"/>
      <c r="C17" s="37" t="s">
        <v>149</v>
      </c>
      <c r="D17" s="38" t="str">
        <f t="shared" si="0"/>
        <v>000 1 01 02010 01 0000 110</v>
      </c>
      <c r="E17" s="39">
        <v>368214480</v>
      </c>
      <c r="F17" s="39">
        <v>252672156.96</v>
      </c>
      <c r="G17" s="39">
        <f t="shared" si="1"/>
        <v>115542323.03999999</v>
      </c>
    </row>
    <row r="18" spans="1:7" ht="187.5">
      <c r="A18" s="36" t="s">
        <v>150</v>
      </c>
      <c r="B18" s="37"/>
      <c r="C18" s="37" t="s">
        <v>151</v>
      </c>
      <c r="D18" s="38" t="str">
        <f t="shared" si="0"/>
        <v>000 1 01 02020 01 0000 110</v>
      </c>
      <c r="E18" s="39">
        <v>1820000</v>
      </c>
      <c r="F18" s="39">
        <v>940269.09</v>
      </c>
      <c r="G18" s="39">
        <f t="shared" si="1"/>
        <v>879730.91</v>
      </c>
    </row>
    <row r="19" spans="1:7" ht="75">
      <c r="A19" s="36" t="s">
        <v>152</v>
      </c>
      <c r="B19" s="37"/>
      <c r="C19" s="37" t="s">
        <v>153</v>
      </c>
      <c r="D19" s="38" t="str">
        <f t="shared" si="0"/>
        <v>000 1 01 02030 01 0000 110</v>
      </c>
      <c r="E19" s="39">
        <v>60000</v>
      </c>
      <c r="F19" s="39">
        <v>1663612.87</v>
      </c>
      <c r="G19" s="39">
        <f t="shared" si="1"/>
        <v>-1603612.87</v>
      </c>
    </row>
    <row r="20" spans="1:7" ht="150">
      <c r="A20" s="36" t="s">
        <v>154</v>
      </c>
      <c r="B20" s="37"/>
      <c r="C20" s="37" t="s">
        <v>155</v>
      </c>
      <c r="D20" s="38" t="str">
        <f t="shared" si="0"/>
        <v>000 1 01 02040 01 0000 110</v>
      </c>
      <c r="E20" s="39">
        <v>200000</v>
      </c>
      <c r="F20" s="39">
        <v>258285.37</v>
      </c>
      <c r="G20" s="39">
        <f t="shared" si="1"/>
        <v>-58285.369999999995</v>
      </c>
    </row>
    <row r="21" spans="1:7" ht="18.75">
      <c r="A21" s="36" t="s">
        <v>156</v>
      </c>
      <c r="B21" s="37"/>
      <c r="C21" s="37" t="s">
        <v>157</v>
      </c>
      <c r="D21" s="38" t="str">
        <f t="shared" si="0"/>
        <v>000 1 05 00000 00 0000 000</v>
      </c>
      <c r="E21" s="39">
        <v>39235118</v>
      </c>
      <c r="F21" s="39">
        <v>29077168.3</v>
      </c>
      <c r="G21" s="39">
        <f t="shared" si="1"/>
        <v>10157949.7</v>
      </c>
    </row>
    <row r="22" spans="1:7" ht="37.5">
      <c r="A22" s="36" t="s">
        <v>158</v>
      </c>
      <c r="B22" s="37"/>
      <c r="C22" s="37" t="s">
        <v>159</v>
      </c>
      <c r="D22" s="38" t="str">
        <f t="shared" si="0"/>
        <v>000 1 05 02000 02 0000 110</v>
      </c>
      <c r="E22" s="39">
        <v>39227000</v>
      </c>
      <c r="F22" s="39">
        <v>29066582.59</v>
      </c>
      <c r="G22" s="39">
        <f t="shared" si="1"/>
        <v>10160417.41</v>
      </c>
    </row>
    <row r="23" spans="1:7" ht="37.5">
      <c r="A23" s="36" t="s">
        <v>158</v>
      </c>
      <c r="B23" s="37"/>
      <c r="C23" s="37" t="s">
        <v>160</v>
      </c>
      <c r="D23" s="38" t="str">
        <f t="shared" si="0"/>
        <v>000 1 05 02010 02 0000 110</v>
      </c>
      <c r="E23" s="39">
        <v>38927000</v>
      </c>
      <c r="F23" s="39">
        <v>28564516.98</v>
      </c>
      <c r="G23" s="39">
        <f t="shared" si="1"/>
        <v>10362483.02</v>
      </c>
    </row>
    <row r="24" spans="1:7" ht="56.25">
      <c r="A24" s="36" t="s">
        <v>161</v>
      </c>
      <c r="B24" s="37"/>
      <c r="C24" s="37" t="s">
        <v>162</v>
      </c>
      <c r="D24" s="38" t="str">
        <f t="shared" si="0"/>
        <v>000 1 05 02020 02 0000 110</v>
      </c>
      <c r="E24" s="39">
        <v>300000</v>
      </c>
      <c r="F24" s="39">
        <v>502065.61</v>
      </c>
      <c r="G24" s="39">
        <f t="shared" si="1"/>
        <v>-202065.61</v>
      </c>
    </row>
    <row r="25" spans="1:7" ht="18.75">
      <c r="A25" s="36" t="s">
        <v>163</v>
      </c>
      <c r="B25" s="37"/>
      <c r="C25" s="37" t="s">
        <v>164</v>
      </c>
      <c r="D25" s="38" t="str">
        <f t="shared" si="0"/>
        <v>000 1 05 03000 01 0000 110</v>
      </c>
      <c r="E25" s="39">
        <v>8118</v>
      </c>
      <c r="F25" s="39">
        <v>10585.71</v>
      </c>
      <c r="G25" s="39">
        <f t="shared" si="1"/>
        <v>-2467.709999999999</v>
      </c>
    </row>
    <row r="26" spans="1:7" ht="18.75">
      <c r="A26" s="36" t="s">
        <v>163</v>
      </c>
      <c r="B26" s="37"/>
      <c r="C26" s="37" t="s">
        <v>165</v>
      </c>
      <c r="D26" s="38" t="str">
        <f t="shared" si="0"/>
        <v>000 1 05 03010 01 0000 110</v>
      </c>
      <c r="E26" s="39">
        <v>8118</v>
      </c>
      <c r="F26" s="39">
        <v>10351.59</v>
      </c>
      <c r="G26" s="39">
        <f t="shared" si="1"/>
        <v>-2233.59</v>
      </c>
    </row>
    <row r="27" spans="1:7" ht="56.25">
      <c r="A27" s="36" t="s">
        <v>166</v>
      </c>
      <c r="B27" s="37"/>
      <c r="C27" s="37" t="s">
        <v>167</v>
      </c>
      <c r="D27" s="38" t="str">
        <f t="shared" si="0"/>
        <v>000 1 05 03020 01 0000 110</v>
      </c>
      <c r="E27" s="39"/>
      <c r="F27" s="39">
        <v>234.12</v>
      </c>
      <c r="G27" s="39">
        <f t="shared" si="1"/>
        <v>-234.12</v>
      </c>
    </row>
    <row r="28" spans="1:7" ht="18.75">
      <c r="A28" s="36" t="s">
        <v>168</v>
      </c>
      <c r="B28" s="37"/>
      <c r="C28" s="37" t="s">
        <v>169</v>
      </c>
      <c r="D28" s="38" t="str">
        <f t="shared" si="0"/>
        <v>000 1 08 00000 00 0000 000</v>
      </c>
      <c r="E28" s="39">
        <v>5155656.25</v>
      </c>
      <c r="F28" s="39">
        <v>4189622.04</v>
      </c>
      <c r="G28" s="39">
        <f t="shared" si="1"/>
        <v>966034.21</v>
      </c>
    </row>
    <row r="29" spans="1:7" ht="56.25">
      <c r="A29" s="36" t="s">
        <v>170</v>
      </c>
      <c r="B29" s="37"/>
      <c r="C29" s="37" t="s">
        <v>171</v>
      </c>
      <c r="D29" s="38" t="str">
        <f t="shared" si="0"/>
        <v>000 1 08 03000 01 0000 110</v>
      </c>
      <c r="E29" s="39">
        <v>5005656.25</v>
      </c>
      <c r="F29" s="39">
        <v>4111469.04</v>
      </c>
      <c r="G29" s="39">
        <f t="shared" si="1"/>
        <v>894187.21</v>
      </c>
    </row>
    <row r="30" spans="1:7" ht="75">
      <c r="A30" s="36" t="s">
        <v>172</v>
      </c>
      <c r="B30" s="37"/>
      <c r="C30" s="37" t="s">
        <v>173</v>
      </c>
      <c r="D30" s="38" t="str">
        <f t="shared" si="0"/>
        <v>000 1 08 03010 01 0000 110</v>
      </c>
      <c r="E30" s="39">
        <v>5005656.25</v>
      </c>
      <c r="F30" s="39">
        <v>4111469.04</v>
      </c>
      <c r="G30" s="39">
        <f t="shared" si="1"/>
        <v>894187.21</v>
      </c>
    </row>
    <row r="31" spans="1:7" ht="56.25">
      <c r="A31" s="36" t="s">
        <v>174</v>
      </c>
      <c r="B31" s="37"/>
      <c r="C31" s="37" t="s">
        <v>175</v>
      </c>
      <c r="D31" s="38" t="str">
        <f t="shared" si="0"/>
        <v>000 1 08 07000 01 0000 110</v>
      </c>
      <c r="E31" s="39">
        <v>150000</v>
      </c>
      <c r="F31" s="39">
        <v>78153</v>
      </c>
      <c r="G31" s="39">
        <f t="shared" si="1"/>
        <v>71847</v>
      </c>
    </row>
    <row r="32" spans="1:7" ht="56.25">
      <c r="A32" s="36" t="s">
        <v>176</v>
      </c>
      <c r="B32" s="37"/>
      <c r="C32" s="37" t="s">
        <v>177</v>
      </c>
      <c r="D32" s="38" t="str">
        <f aca="true" t="shared" si="2" ref="D32:D55">IF(LEFT(C32,5)="000 8","X",C32)</f>
        <v>000 1 08 07150 01 0000 110</v>
      </c>
      <c r="E32" s="39">
        <v>150000</v>
      </c>
      <c r="F32" s="39">
        <v>78153</v>
      </c>
      <c r="G32" s="39">
        <f t="shared" si="1"/>
        <v>71847</v>
      </c>
    </row>
    <row r="33" spans="1:7" ht="56.25">
      <c r="A33" s="36" t="s">
        <v>178</v>
      </c>
      <c r="B33" s="37"/>
      <c r="C33" s="37" t="s">
        <v>179</v>
      </c>
      <c r="D33" s="38" t="str">
        <f t="shared" si="2"/>
        <v>000 1 09 00000 00 0000 000</v>
      </c>
      <c r="E33" s="39">
        <v>23000</v>
      </c>
      <c r="F33" s="39">
        <v>3155.5</v>
      </c>
      <c r="G33" s="39">
        <f t="shared" si="1"/>
        <v>19844.5</v>
      </c>
    </row>
    <row r="34" spans="1:7" ht="56.25">
      <c r="A34" s="36" t="s">
        <v>180</v>
      </c>
      <c r="B34" s="37"/>
      <c r="C34" s="37" t="s">
        <v>181</v>
      </c>
      <c r="D34" s="38" t="str">
        <f t="shared" si="2"/>
        <v>000 1 09 01000 00 0000 110</v>
      </c>
      <c r="E34" s="39">
        <v>17500</v>
      </c>
      <c r="F34" s="39">
        <v>50</v>
      </c>
      <c r="G34" s="39">
        <f t="shared" si="1"/>
        <v>17450</v>
      </c>
    </row>
    <row r="35" spans="1:7" ht="75">
      <c r="A35" s="36" t="s">
        <v>182</v>
      </c>
      <c r="B35" s="37"/>
      <c r="C35" s="37" t="s">
        <v>183</v>
      </c>
      <c r="D35" s="38" t="str">
        <f t="shared" si="2"/>
        <v>000 1 09 01030 05 0000 110</v>
      </c>
      <c r="E35" s="39">
        <v>17500</v>
      </c>
      <c r="F35" s="39">
        <v>50</v>
      </c>
      <c r="G35" s="39">
        <f t="shared" si="1"/>
        <v>17450</v>
      </c>
    </row>
    <row r="36" spans="1:7" ht="37.5">
      <c r="A36" s="36" t="s">
        <v>184</v>
      </c>
      <c r="B36" s="37"/>
      <c r="C36" s="37" t="s">
        <v>185</v>
      </c>
      <c r="D36" s="38" t="str">
        <f t="shared" si="2"/>
        <v>000 1 09 07000 00 0000 110</v>
      </c>
      <c r="E36" s="39">
        <v>5500</v>
      </c>
      <c r="F36" s="39">
        <v>3105.5</v>
      </c>
      <c r="G36" s="39">
        <f t="shared" si="1"/>
        <v>2394.5</v>
      </c>
    </row>
    <row r="37" spans="1:7" ht="75">
      <c r="A37" s="36" t="s">
        <v>186</v>
      </c>
      <c r="B37" s="37"/>
      <c r="C37" s="37" t="s">
        <v>187</v>
      </c>
      <c r="D37" s="38" t="str">
        <f t="shared" si="2"/>
        <v>000 1 09 07030 00 0000 110</v>
      </c>
      <c r="E37" s="39">
        <v>3500</v>
      </c>
      <c r="F37" s="39">
        <v>3103.48</v>
      </c>
      <c r="G37" s="39">
        <f t="shared" si="1"/>
        <v>396.52</v>
      </c>
    </row>
    <row r="38" spans="1:7" ht="112.5">
      <c r="A38" s="36" t="s">
        <v>188</v>
      </c>
      <c r="B38" s="37"/>
      <c r="C38" s="37" t="s">
        <v>189</v>
      </c>
      <c r="D38" s="38" t="str">
        <f t="shared" si="2"/>
        <v>000 1 09 07033 05 0000 110</v>
      </c>
      <c r="E38" s="39">
        <v>3500</v>
      </c>
      <c r="F38" s="39">
        <v>3103.48</v>
      </c>
      <c r="G38" s="39">
        <f t="shared" si="1"/>
        <v>396.52</v>
      </c>
    </row>
    <row r="39" spans="1:7" ht="18.75">
      <c r="A39" s="36" t="s">
        <v>190</v>
      </c>
      <c r="B39" s="37"/>
      <c r="C39" s="37" t="s">
        <v>191</v>
      </c>
      <c r="D39" s="38" t="str">
        <f t="shared" si="2"/>
        <v>000 1 09 07050 00 0000 110</v>
      </c>
      <c r="E39" s="39">
        <v>2000</v>
      </c>
      <c r="F39" s="39">
        <v>2.02</v>
      </c>
      <c r="G39" s="39">
        <f t="shared" si="1"/>
        <v>1997.98</v>
      </c>
    </row>
    <row r="40" spans="1:7" ht="56.25">
      <c r="A40" s="36" t="s">
        <v>192</v>
      </c>
      <c r="B40" s="37"/>
      <c r="C40" s="37" t="s">
        <v>193</v>
      </c>
      <c r="D40" s="38" t="str">
        <f t="shared" si="2"/>
        <v>000 1 09 07053 05 0000 110</v>
      </c>
      <c r="E40" s="39">
        <v>2000</v>
      </c>
      <c r="F40" s="39">
        <v>2.02</v>
      </c>
      <c r="G40" s="39">
        <f t="shared" si="1"/>
        <v>1997.98</v>
      </c>
    </row>
    <row r="41" spans="1:7" ht="75">
      <c r="A41" s="36" t="s">
        <v>194</v>
      </c>
      <c r="B41" s="37"/>
      <c r="C41" s="37" t="s">
        <v>195</v>
      </c>
      <c r="D41" s="38" t="str">
        <f t="shared" si="2"/>
        <v>000 1 11 00000 00 0000 000</v>
      </c>
      <c r="E41" s="39">
        <v>61380010.42</v>
      </c>
      <c r="F41" s="39">
        <v>57601983.81</v>
      </c>
      <c r="G41" s="39">
        <f t="shared" si="1"/>
        <v>3778026.6099999994</v>
      </c>
    </row>
    <row r="42" spans="1:7" ht="37.5">
      <c r="A42" s="36" t="s">
        <v>196</v>
      </c>
      <c r="B42" s="37"/>
      <c r="C42" s="37" t="s">
        <v>197</v>
      </c>
      <c r="D42" s="38" t="str">
        <f t="shared" si="2"/>
        <v>000 1 11 03000 00 0000 120</v>
      </c>
      <c r="E42" s="39">
        <v>292010.42</v>
      </c>
      <c r="F42" s="39">
        <v>264067.69</v>
      </c>
      <c r="G42" s="39">
        <f t="shared" si="1"/>
        <v>27942.72999999998</v>
      </c>
    </row>
    <row r="43" spans="1:7" ht="56.25">
      <c r="A43" s="36" t="s">
        <v>198</v>
      </c>
      <c r="B43" s="37"/>
      <c r="C43" s="37" t="s">
        <v>199</v>
      </c>
      <c r="D43" s="38" t="str">
        <f t="shared" si="2"/>
        <v>000 1 11 03050 05 0000 120</v>
      </c>
      <c r="E43" s="39">
        <v>292010.42</v>
      </c>
      <c r="F43" s="39">
        <v>264067.69</v>
      </c>
      <c r="G43" s="39">
        <f t="shared" si="1"/>
        <v>27942.72999999998</v>
      </c>
    </row>
    <row r="44" spans="1:7" ht="150">
      <c r="A44" s="36" t="s">
        <v>200</v>
      </c>
      <c r="B44" s="37"/>
      <c r="C44" s="37" t="s">
        <v>201</v>
      </c>
      <c r="D44" s="38" t="str">
        <f t="shared" si="2"/>
        <v>000 1 11 05000 00 0000 120</v>
      </c>
      <c r="E44" s="39">
        <v>60809000</v>
      </c>
      <c r="F44" s="39">
        <v>57147490.94</v>
      </c>
      <c r="G44" s="39">
        <f t="shared" si="1"/>
        <v>3661509.0600000024</v>
      </c>
    </row>
    <row r="45" spans="1:7" ht="112.5">
      <c r="A45" s="36" t="s">
        <v>202</v>
      </c>
      <c r="B45" s="37"/>
      <c r="C45" s="37" t="s">
        <v>203</v>
      </c>
      <c r="D45" s="38" t="str">
        <f t="shared" si="2"/>
        <v>000 1 11 05010 00 0000 120</v>
      </c>
      <c r="E45" s="39">
        <v>57809000</v>
      </c>
      <c r="F45" s="39">
        <v>53764722.86</v>
      </c>
      <c r="G45" s="39">
        <f t="shared" si="1"/>
        <v>4044277.1400000006</v>
      </c>
    </row>
    <row r="46" spans="1:7" ht="131.25">
      <c r="A46" s="36" t="s">
        <v>204</v>
      </c>
      <c r="B46" s="37"/>
      <c r="C46" s="37" t="s">
        <v>205</v>
      </c>
      <c r="D46" s="38" t="str">
        <f t="shared" si="2"/>
        <v>000 1 11 05013 10 0000 120</v>
      </c>
      <c r="E46" s="39">
        <v>57809000</v>
      </c>
      <c r="F46" s="39">
        <v>53764722.86</v>
      </c>
      <c r="G46" s="39">
        <f t="shared" si="1"/>
        <v>4044277.1400000006</v>
      </c>
    </row>
    <row r="47" spans="1:7" ht="131.25">
      <c r="A47" s="36" t="s">
        <v>206</v>
      </c>
      <c r="B47" s="37"/>
      <c r="C47" s="37" t="s">
        <v>207</v>
      </c>
      <c r="D47" s="38" t="str">
        <f t="shared" si="2"/>
        <v>000 1 11 05030 00 0000 120</v>
      </c>
      <c r="E47" s="39">
        <v>3000000</v>
      </c>
      <c r="F47" s="39">
        <v>3382768.08</v>
      </c>
      <c r="G47" s="39">
        <f t="shared" si="1"/>
        <v>-382768.0800000001</v>
      </c>
    </row>
    <row r="48" spans="1:7" ht="112.5">
      <c r="A48" s="36" t="s">
        <v>208</v>
      </c>
      <c r="B48" s="37"/>
      <c r="C48" s="37" t="s">
        <v>209</v>
      </c>
      <c r="D48" s="38" t="str">
        <f t="shared" si="2"/>
        <v>000 1 11 05035 05 0000 120</v>
      </c>
      <c r="E48" s="39">
        <v>3000000</v>
      </c>
      <c r="F48" s="39">
        <v>3382768.08</v>
      </c>
      <c r="G48" s="39">
        <f t="shared" si="1"/>
        <v>-382768.0800000001</v>
      </c>
    </row>
    <row r="49" spans="1:7" ht="37.5">
      <c r="A49" s="36" t="s">
        <v>210</v>
      </c>
      <c r="B49" s="37"/>
      <c r="C49" s="37" t="s">
        <v>211</v>
      </c>
      <c r="D49" s="38" t="str">
        <f t="shared" si="2"/>
        <v>000 1 11 07000 00 0000 120</v>
      </c>
      <c r="E49" s="39">
        <v>48000</v>
      </c>
      <c r="F49" s="39"/>
      <c r="G49" s="39">
        <f t="shared" si="1"/>
        <v>48000</v>
      </c>
    </row>
    <row r="50" spans="1:7" ht="75">
      <c r="A50" s="36" t="s">
        <v>212</v>
      </c>
      <c r="B50" s="37"/>
      <c r="C50" s="37" t="s">
        <v>213</v>
      </c>
      <c r="D50" s="38" t="str">
        <f t="shared" si="2"/>
        <v>000 1 11 07010 00 0000 120</v>
      </c>
      <c r="E50" s="39">
        <v>48000</v>
      </c>
      <c r="F50" s="39"/>
      <c r="G50" s="39">
        <f t="shared" si="1"/>
        <v>48000</v>
      </c>
    </row>
    <row r="51" spans="1:7" ht="93.75">
      <c r="A51" s="36" t="s">
        <v>214</v>
      </c>
      <c r="B51" s="37"/>
      <c r="C51" s="37" t="s">
        <v>215</v>
      </c>
      <c r="D51" s="38" t="str">
        <f t="shared" si="2"/>
        <v>000 1 11 07015 05 0000 120</v>
      </c>
      <c r="E51" s="39">
        <v>48000</v>
      </c>
      <c r="F51" s="39"/>
      <c r="G51" s="39">
        <f t="shared" si="1"/>
        <v>48000</v>
      </c>
    </row>
    <row r="52" spans="1:7" ht="131.25">
      <c r="A52" s="36" t="s">
        <v>216</v>
      </c>
      <c r="B52" s="37"/>
      <c r="C52" s="37" t="s">
        <v>217</v>
      </c>
      <c r="D52" s="38" t="str">
        <f t="shared" si="2"/>
        <v>000 1 11 09000 00 0000 120</v>
      </c>
      <c r="E52" s="39">
        <v>231000</v>
      </c>
      <c r="F52" s="39">
        <v>190425.18</v>
      </c>
      <c r="G52" s="39">
        <f t="shared" si="1"/>
        <v>40574.82000000001</v>
      </c>
    </row>
    <row r="53" spans="1:7" ht="131.25">
      <c r="A53" s="36" t="s">
        <v>218</v>
      </c>
      <c r="B53" s="37"/>
      <c r="C53" s="37" t="s">
        <v>219</v>
      </c>
      <c r="D53" s="38" t="str">
        <f t="shared" si="2"/>
        <v>000 1 11 09040 00 0000 120</v>
      </c>
      <c r="E53" s="39">
        <v>231000</v>
      </c>
      <c r="F53" s="39">
        <v>190425.18</v>
      </c>
      <c r="G53" s="39">
        <f t="shared" si="1"/>
        <v>40574.82000000001</v>
      </c>
    </row>
    <row r="54" spans="1:7" ht="131.25">
      <c r="A54" s="36" t="s">
        <v>220</v>
      </c>
      <c r="B54" s="37"/>
      <c r="C54" s="37" t="s">
        <v>221</v>
      </c>
      <c r="D54" s="38" t="str">
        <f t="shared" si="2"/>
        <v>000 1 11 09045 05 0000 120</v>
      </c>
      <c r="E54" s="39">
        <v>231000</v>
      </c>
      <c r="F54" s="39">
        <v>190425.18</v>
      </c>
      <c r="G54" s="39">
        <f t="shared" si="1"/>
        <v>40574.82000000001</v>
      </c>
    </row>
    <row r="55" spans="1:7" ht="37.5">
      <c r="A55" s="36" t="s">
        <v>222</v>
      </c>
      <c r="B55" s="37"/>
      <c r="C55" s="37" t="s">
        <v>223</v>
      </c>
      <c r="D55" s="38" t="str">
        <f t="shared" si="2"/>
        <v>000 1 12 00000 00 0000 000</v>
      </c>
      <c r="E55" s="39">
        <v>6042000</v>
      </c>
      <c r="F55" s="39">
        <v>2799945.78</v>
      </c>
      <c r="G55" s="39">
        <f t="shared" si="1"/>
        <v>3242054.22</v>
      </c>
    </row>
    <row r="56" spans="1:7" ht="37.5">
      <c r="A56" s="36" t="s">
        <v>224</v>
      </c>
      <c r="B56" s="37"/>
      <c r="C56" s="37" t="s">
        <v>225</v>
      </c>
      <c r="D56" s="38" t="str">
        <f aca="true" t="shared" si="3" ref="D56:D81">IF(LEFT(C56,5)="000 8","X",C56)</f>
        <v>000 1 12 01000 01 0000 120</v>
      </c>
      <c r="E56" s="39">
        <v>6042000</v>
      </c>
      <c r="F56" s="39">
        <v>2799945.78</v>
      </c>
      <c r="G56" s="39">
        <f t="shared" si="1"/>
        <v>3242054.22</v>
      </c>
    </row>
    <row r="57" spans="1:7" ht="56.25">
      <c r="A57" s="36" t="s">
        <v>226</v>
      </c>
      <c r="B57" s="37"/>
      <c r="C57" s="37" t="s">
        <v>227</v>
      </c>
      <c r="D57" s="38" t="str">
        <f t="shared" si="3"/>
        <v>000 1 12 01010 01 0000 120</v>
      </c>
      <c r="E57" s="39">
        <v>181260</v>
      </c>
      <c r="F57" s="39">
        <v>300081.6</v>
      </c>
      <c r="G57" s="39">
        <f aca="true" t="shared" si="4" ref="G57:G110">E57-F57</f>
        <v>-118821.59999999998</v>
      </c>
    </row>
    <row r="58" spans="1:7" ht="56.25">
      <c r="A58" s="36" t="s">
        <v>228</v>
      </c>
      <c r="B58" s="37"/>
      <c r="C58" s="37" t="s">
        <v>229</v>
      </c>
      <c r="D58" s="38" t="str">
        <f t="shared" si="3"/>
        <v>000 1 12 01020 01 0000 120</v>
      </c>
      <c r="E58" s="39">
        <v>120840</v>
      </c>
      <c r="F58" s="39">
        <v>110141.96</v>
      </c>
      <c r="G58" s="39">
        <f t="shared" si="4"/>
        <v>10698.039999999994</v>
      </c>
    </row>
    <row r="59" spans="1:7" ht="37.5">
      <c r="A59" s="36" t="s">
        <v>230</v>
      </c>
      <c r="B59" s="37"/>
      <c r="C59" s="37" t="s">
        <v>231</v>
      </c>
      <c r="D59" s="38" t="str">
        <f t="shared" si="3"/>
        <v>000 1 12 01030 01 0000 120</v>
      </c>
      <c r="E59" s="39">
        <v>3323100</v>
      </c>
      <c r="F59" s="39">
        <v>754840.66</v>
      </c>
      <c r="G59" s="39">
        <f t="shared" si="4"/>
        <v>2568259.34</v>
      </c>
    </row>
    <row r="60" spans="1:7" ht="37.5">
      <c r="A60" s="36" t="s">
        <v>232</v>
      </c>
      <c r="B60" s="37"/>
      <c r="C60" s="37" t="s">
        <v>233</v>
      </c>
      <c r="D60" s="38" t="str">
        <f t="shared" si="3"/>
        <v>000 1 12 01040 01 0000 120</v>
      </c>
      <c r="E60" s="39">
        <v>2416800</v>
      </c>
      <c r="F60" s="39">
        <v>1634364.76</v>
      </c>
      <c r="G60" s="39">
        <f t="shared" si="4"/>
        <v>782435.24</v>
      </c>
    </row>
    <row r="61" spans="1:7" ht="37.5">
      <c r="A61" s="36" t="s">
        <v>234</v>
      </c>
      <c r="B61" s="37"/>
      <c r="C61" s="37" t="s">
        <v>235</v>
      </c>
      <c r="D61" s="38" t="str">
        <f t="shared" si="3"/>
        <v>000 1 12 01050 01 0000 120</v>
      </c>
      <c r="E61" s="39"/>
      <c r="F61" s="39">
        <v>516.8</v>
      </c>
      <c r="G61" s="39">
        <f t="shared" si="4"/>
        <v>-516.8</v>
      </c>
    </row>
    <row r="62" spans="1:7" ht="56.25">
      <c r="A62" s="36" t="s">
        <v>236</v>
      </c>
      <c r="B62" s="37"/>
      <c r="C62" s="37" t="s">
        <v>237</v>
      </c>
      <c r="D62" s="38" t="str">
        <f t="shared" si="3"/>
        <v>000 1 13 00000 00 0000 000</v>
      </c>
      <c r="E62" s="39">
        <v>44712664.8</v>
      </c>
      <c r="F62" s="39">
        <v>42631332.75</v>
      </c>
      <c r="G62" s="39">
        <f t="shared" si="4"/>
        <v>2081332.049999997</v>
      </c>
    </row>
    <row r="63" spans="1:7" ht="18.75">
      <c r="A63" s="36" t="s">
        <v>238</v>
      </c>
      <c r="B63" s="37"/>
      <c r="C63" s="37" t="s">
        <v>239</v>
      </c>
      <c r="D63" s="38" t="str">
        <f t="shared" si="3"/>
        <v>000 1 13 01000 00 0000 130</v>
      </c>
      <c r="E63" s="39">
        <v>43042664.8</v>
      </c>
      <c r="F63" s="39">
        <v>40087044</v>
      </c>
      <c r="G63" s="39">
        <f t="shared" si="4"/>
        <v>2955620.799999997</v>
      </c>
    </row>
    <row r="64" spans="1:7" ht="37.5">
      <c r="A64" s="36" t="s">
        <v>240</v>
      </c>
      <c r="B64" s="37"/>
      <c r="C64" s="37" t="s">
        <v>241</v>
      </c>
      <c r="D64" s="38" t="str">
        <f t="shared" si="3"/>
        <v>000 1 13 01990 00 0000 130</v>
      </c>
      <c r="E64" s="39">
        <v>43042664.8</v>
      </c>
      <c r="F64" s="39">
        <v>40087044</v>
      </c>
      <c r="G64" s="39">
        <f t="shared" si="4"/>
        <v>2955620.799999997</v>
      </c>
    </row>
    <row r="65" spans="1:7" ht="56.25">
      <c r="A65" s="36" t="s">
        <v>242</v>
      </c>
      <c r="B65" s="37"/>
      <c r="C65" s="37" t="s">
        <v>243</v>
      </c>
      <c r="D65" s="38" t="str">
        <f t="shared" si="3"/>
        <v>000 1 13 01995 05 0000 130</v>
      </c>
      <c r="E65" s="39">
        <v>43042664.8</v>
      </c>
      <c r="F65" s="39">
        <v>40087044</v>
      </c>
      <c r="G65" s="39">
        <f t="shared" si="4"/>
        <v>2955620.799999997</v>
      </c>
    </row>
    <row r="66" spans="1:7" ht="18.75">
      <c r="A66" s="36" t="s">
        <v>244</v>
      </c>
      <c r="B66" s="37"/>
      <c r="C66" s="37" t="s">
        <v>245</v>
      </c>
      <c r="D66" s="38" t="str">
        <f t="shared" si="3"/>
        <v>000 1 13 02000 00 0000 130</v>
      </c>
      <c r="E66" s="39">
        <v>1670000</v>
      </c>
      <c r="F66" s="39">
        <v>2544288.75</v>
      </c>
      <c r="G66" s="39">
        <f t="shared" si="4"/>
        <v>-874288.75</v>
      </c>
    </row>
    <row r="67" spans="1:7" ht="37.5">
      <c r="A67" s="36" t="s">
        <v>246</v>
      </c>
      <c r="B67" s="37"/>
      <c r="C67" s="37" t="s">
        <v>247</v>
      </c>
      <c r="D67" s="38" t="str">
        <f t="shared" si="3"/>
        <v>000 1 13 02990 00 0000 130</v>
      </c>
      <c r="E67" s="39">
        <v>1670000</v>
      </c>
      <c r="F67" s="39">
        <v>2544288.75</v>
      </c>
      <c r="G67" s="39">
        <f t="shared" si="4"/>
        <v>-874288.75</v>
      </c>
    </row>
    <row r="68" spans="1:7" ht="37.5">
      <c r="A68" s="36" t="s">
        <v>248</v>
      </c>
      <c r="B68" s="37"/>
      <c r="C68" s="37" t="s">
        <v>249</v>
      </c>
      <c r="D68" s="38" t="str">
        <f t="shared" si="3"/>
        <v>000 1 13 02995 05 0000 130</v>
      </c>
      <c r="E68" s="39">
        <v>1670000</v>
      </c>
      <c r="F68" s="39">
        <v>2544288.75</v>
      </c>
      <c r="G68" s="39">
        <f t="shared" si="4"/>
        <v>-874288.75</v>
      </c>
    </row>
    <row r="69" spans="1:7" ht="37.5">
      <c r="A69" s="36" t="s">
        <v>250</v>
      </c>
      <c r="B69" s="37"/>
      <c r="C69" s="37" t="s">
        <v>251</v>
      </c>
      <c r="D69" s="38" t="str">
        <f t="shared" si="3"/>
        <v>000 1 14 00000 00 0000 000</v>
      </c>
      <c r="E69" s="39">
        <v>86781800</v>
      </c>
      <c r="F69" s="39">
        <v>68703595.4</v>
      </c>
      <c r="G69" s="39">
        <f t="shared" si="4"/>
        <v>18078204.599999994</v>
      </c>
    </row>
    <row r="70" spans="1:7" ht="131.25">
      <c r="A70" s="36" t="s">
        <v>252</v>
      </c>
      <c r="B70" s="37"/>
      <c r="C70" s="37" t="s">
        <v>253</v>
      </c>
      <c r="D70" s="38" t="str">
        <f t="shared" si="3"/>
        <v>000 1 14 02000 00 0000 000</v>
      </c>
      <c r="E70" s="39">
        <v>17280000</v>
      </c>
      <c r="F70" s="39">
        <v>3042751.76</v>
      </c>
      <c r="G70" s="39">
        <f t="shared" si="4"/>
        <v>14237248.24</v>
      </c>
    </row>
    <row r="71" spans="1:7" ht="150">
      <c r="A71" s="36" t="s">
        <v>254</v>
      </c>
      <c r="B71" s="37"/>
      <c r="C71" s="37" t="s">
        <v>255</v>
      </c>
      <c r="D71" s="38" t="str">
        <f t="shared" si="3"/>
        <v>000 1 14 02050 05 0000 410</v>
      </c>
      <c r="E71" s="39">
        <v>17280000</v>
      </c>
      <c r="F71" s="39">
        <v>3042751.76</v>
      </c>
      <c r="G71" s="39">
        <f t="shared" si="4"/>
        <v>14237248.24</v>
      </c>
    </row>
    <row r="72" spans="1:7" ht="131.25">
      <c r="A72" s="36" t="s">
        <v>377</v>
      </c>
      <c r="B72" s="37"/>
      <c r="C72" s="37" t="s">
        <v>256</v>
      </c>
      <c r="D72" s="38" t="str">
        <f t="shared" si="3"/>
        <v>000 1 14 02052 05 0000 410</v>
      </c>
      <c r="E72" s="39">
        <v>17280000</v>
      </c>
      <c r="F72" s="39">
        <v>3042751.76</v>
      </c>
      <c r="G72" s="39">
        <f t="shared" si="4"/>
        <v>14237248.24</v>
      </c>
    </row>
    <row r="73" spans="1:7" ht="93.75">
      <c r="A73" s="36" t="s">
        <v>257</v>
      </c>
      <c r="B73" s="37"/>
      <c r="C73" s="37" t="s">
        <v>258</v>
      </c>
      <c r="D73" s="38" t="str">
        <f t="shared" si="3"/>
        <v>000 1 14 06000 00 0000 430</v>
      </c>
      <c r="E73" s="39">
        <v>69501800</v>
      </c>
      <c r="F73" s="39">
        <v>65660843.64</v>
      </c>
      <c r="G73" s="39">
        <f t="shared" si="4"/>
        <v>3840956.3599999994</v>
      </c>
    </row>
    <row r="74" spans="1:7" ht="56.25">
      <c r="A74" s="36" t="s">
        <v>259</v>
      </c>
      <c r="B74" s="37"/>
      <c r="C74" s="37" t="s">
        <v>260</v>
      </c>
      <c r="D74" s="38" t="str">
        <f t="shared" si="3"/>
        <v>000 1 14 06010 00 0000 430</v>
      </c>
      <c r="E74" s="39">
        <v>69501800</v>
      </c>
      <c r="F74" s="39">
        <v>44222818.1</v>
      </c>
      <c r="G74" s="39">
        <f t="shared" si="4"/>
        <v>25278981.9</v>
      </c>
    </row>
    <row r="75" spans="1:7" ht="75">
      <c r="A75" s="36" t="s">
        <v>261</v>
      </c>
      <c r="B75" s="37"/>
      <c r="C75" s="37" t="s">
        <v>262</v>
      </c>
      <c r="D75" s="38" t="str">
        <f t="shared" si="3"/>
        <v>000 1 14 06013 10 0000 430</v>
      </c>
      <c r="E75" s="39">
        <v>69501800</v>
      </c>
      <c r="F75" s="39">
        <v>44222818.1</v>
      </c>
      <c r="G75" s="39">
        <f t="shared" si="4"/>
        <v>25278981.9</v>
      </c>
    </row>
    <row r="76" spans="1:7" ht="93.75">
      <c r="A76" s="36" t="s">
        <v>263</v>
      </c>
      <c r="B76" s="37"/>
      <c r="C76" s="37" t="s">
        <v>264</v>
      </c>
      <c r="D76" s="38" t="str">
        <f t="shared" si="3"/>
        <v>000 1 14 06020 00 0000 430</v>
      </c>
      <c r="E76" s="39"/>
      <c r="F76" s="39">
        <v>21438025.54</v>
      </c>
      <c r="G76" s="39">
        <f t="shared" si="4"/>
        <v>-21438025.54</v>
      </c>
    </row>
    <row r="77" spans="1:7" ht="93.75">
      <c r="A77" s="36" t="s">
        <v>265</v>
      </c>
      <c r="B77" s="37"/>
      <c r="C77" s="37" t="s">
        <v>266</v>
      </c>
      <c r="D77" s="38" t="str">
        <f t="shared" si="3"/>
        <v>000 1 14 06025 05 0000 430</v>
      </c>
      <c r="E77" s="39"/>
      <c r="F77" s="39">
        <v>21438025.54</v>
      </c>
      <c r="G77" s="39">
        <f t="shared" si="4"/>
        <v>-21438025.54</v>
      </c>
    </row>
    <row r="78" spans="1:7" ht="37.5">
      <c r="A78" s="36" t="s">
        <v>267</v>
      </c>
      <c r="B78" s="37"/>
      <c r="C78" s="37" t="s">
        <v>268</v>
      </c>
      <c r="D78" s="38" t="str">
        <f t="shared" si="3"/>
        <v>000 1 16 00000 00 0000 000</v>
      </c>
      <c r="E78" s="39">
        <v>10700000</v>
      </c>
      <c r="F78" s="39">
        <v>7185020.12</v>
      </c>
      <c r="G78" s="39">
        <f t="shared" si="4"/>
        <v>3514979.88</v>
      </c>
    </row>
    <row r="79" spans="1:7" ht="37.5">
      <c r="A79" s="36" t="s">
        <v>269</v>
      </c>
      <c r="B79" s="37"/>
      <c r="C79" s="37" t="s">
        <v>270</v>
      </c>
      <c r="D79" s="38" t="str">
        <f t="shared" si="3"/>
        <v>000 1 16 03000 00 0000 140</v>
      </c>
      <c r="E79" s="39">
        <v>440000</v>
      </c>
      <c r="F79" s="39">
        <v>223793.99</v>
      </c>
      <c r="G79" s="39">
        <f t="shared" si="4"/>
        <v>216206.01</v>
      </c>
    </row>
    <row r="80" spans="1:7" ht="187.5">
      <c r="A80" s="36" t="s">
        <v>271</v>
      </c>
      <c r="B80" s="37"/>
      <c r="C80" s="37" t="s">
        <v>272</v>
      </c>
      <c r="D80" s="38" t="str">
        <f t="shared" si="3"/>
        <v>000 1 16 03010 01 0000 140</v>
      </c>
      <c r="E80" s="39">
        <v>425000</v>
      </c>
      <c r="F80" s="39">
        <v>208843.99</v>
      </c>
      <c r="G80" s="39">
        <f t="shared" si="4"/>
        <v>216156.01</v>
      </c>
    </row>
    <row r="81" spans="1:7" ht="93.75">
      <c r="A81" s="36" t="s">
        <v>273</v>
      </c>
      <c r="B81" s="37"/>
      <c r="C81" s="37" t="s">
        <v>274</v>
      </c>
      <c r="D81" s="38" t="str">
        <f t="shared" si="3"/>
        <v>000 1 16 03030 01 0000 140</v>
      </c>
      <c r="E81" s="39">
        <v>15000</v>
      </c>
      <c r="F81" s="39">
        <v>14950</v>
      </c>
      <c r="G81" s="39">
        <f t="shared" si="4"/>
        <v>50</v>
      </c>
    </row>
    <row r="82" spans="1:7" ht="93.75">
      <c r="A82" s="36" t="s">
        <v>275</v>
      </c>
      <c r="B82" s="37"/>
      <c r="C82" s="37" t="s">
        <v>276</v>
      </c>
      <c r="D82" s="38" t="str">
        <f aca="true" t="shared" si="5" ref="D82:D109">IF(LEFT(C82,5)="000 8","X",C82)</f>
        <v>000 1 16 06000 01 0000 140</v>
      </c>
      <c r="E82" s="39">
        <v>500000</v>
      </c>
      <c r="F82" s="39">
        <v>331692.52</v>
      </c>
      <c r="G82" s="39">
        <f t="shared" si="4"/>
        <v>168307.47999999998</v>
      </c>
    </row>
    <row r="83" spans="1:7" ht="112.5">
      <c r="A83" s="36" t="s">
        <v>277</v>
      </c>
      <c r="B83" s="37"/>
      <c r="C83" s="37" t="s">
        <v>278</v>
      </c>
      <c r="D83" s="38" t="str">
        <f t="shared" si="5"/>
        <v>000 1 16 08000 01 0000 140</v>
      </c>
      <c r="E83" s="39">
        <v>85000</v>
      </c>
      <c r="F83" s="39">
        <v>39000</v>
      </c>
      <c r="G83" s="39">
        <f t="shared" si="4"/>
        <v>46000</v>
      </c>
    </row>
    <row r="84" spans="1:7" ht="75">
      <c r="A84" s="36" t="s">
        <v>279</v>
      </c>
      <c r="B84" s="37"/>
      <c r="C84" s="37" t="s">
        <v>280</v>
      </c>
      <c r="D84" s="38" t="str">
        <f t="shared" si="5"/>
        <v>000 1 16 21000 00 0000 140</v>
      </c>
      <c r="E84" s="39">
        <v>8000</v>
      </c>
      <c r="F84" s="39">
        <v>13000</v>
      </c>
      <c r="G84" s="39">
        <f t="shared" si="4"/>
        <v>-5000</v>
      </c>
    </row>
    <row r="85" spans="1:7" ht="93.75">
      <c r="A85" s="36" t="s">
        <v>281</v>
      </c>
      <c r="B85" s="37"/>
      <c r="C85" s="37" t="s">
        <v>282</v>
      </c>
      <c r="D85" s="38" t="str">
        <f t="shared" si="5"/>
        <v>000 1 16 21050 05 0000 140</v>
      </c>
      <c r="E85" s="39">
        <v>8000</v>
      </c>
      <c r="F85" s="39">
        <v>13000</v>
      </c>
      <c r="G85" s="39">
        <f t="shared" si="4"/>
        <v>-5000</v>
      </c>
    </row>
    <row r="86" spans="1:7" ht="131.25">
      <c r="A86" s="36" t="s">
        <v>378</v>
      </c>
      <c r="B86" s="37"/>
      <c r="C86" s="37" t="s">
        <v>283</v>
      </c>
      <c r="D86" s="38" t="str">
        <f t="shared" si="5"/>
        <v>000 1 16 25000 00 0000 140</v>
      </c>
      <c r="E86" s="39">
        <v>607000</v>
      </c>
      <c r="F86" s="39">
        <v>479100</v>
      </c>
      <c r="G86" s="39">
        <f t="shared" si="4"/>
        <v>127900</v>
      </c>
    </row>
    <row r="87" spans="1:7" ht="56.25">
      <c r="A87" s="36" t="s">
        <v>284</v>
      </c>
      <c r="B87" s="37"/>
      <c r="C87" s="37" t="s">
        <v>285</v>
      </c>
      <c r="D87" s="38" t="str">
        <f t="shared" si="5"/>
        <v>000 1 16 25010 01 0000 140</v>
      </c>
      <c r="E87" s="39">
        <v>22000</v>
      </c>
      <c r="F87" s="39">
        <v>4000</v>
      </c>
      <c r="G87" s="39">
        <f t="shared" si="4"/>
        <v>18000</v>
      </c>
    </row>
    <row r="88" spans="1:7" ht="56.25">
      <c r="A88" s="36" t="s">
        <v>286</v>
      </c>
      <c r="B88" s="37"/>
      <c r="C88" s="37" t="s">
        <v>287</v>
      </c>
      <c r="D88" s="38" t="str">
        <f t="shared" si="5"/>
        <v>000 1 16 25030 01 0000 140</v>
      </c>
      <c r="E88" s="39">
        <v>365000</v>
      </c>
      <c r="F88" s="39">
        <v>275000</v>
      </c>
      <c r="G88" s="39">
        <f t="shared" si="4"/>
        <v>90000</v>
      </c>
    </row>
    <row r="89" spans="1:7" ht="56.25">
      <c r="A89" s="36" t="s">
        <v>288</v>
      </c>
      <c r="B89" s="37"/>
      <c r="C89" s="37" t="s">
        <v>289</v>
      </c>
      <c r="D89" s="38" t="str">
        <f t="shared" si="5"/>
        <v>000 1 16 25050 01 0000 140</v>
      </c>
      <c r="E89" s="39">
        <v>160000</v>
      </c>
      <c r="F89" s="39">
        <v>135000</v>
      </c>
      <c r="G89" s="39">
        <f t="shared" si="4"/>
        <v>25000</v>
      </c>
    </row>
    <row r="90" spans="1:7" ht="37.5">
      <c r="A90" s="36" t="s">
        <v>290</v>
      </c>
      <c r="B90" s="37"/>
      <c r="C90" s="37" t="s">
        <v>291</v>
      </c>
      <c r="D90" s="38" t="str">
        <f t="shared" si="5"/>
        <v>000 1 16 25060 01 0000 140</v>
      </c>
      <c r="E90" s="39">
        <v>60000</v>
      </c>
      <c r="F90" s="39">
        <v>65100</v>
      </c>
      <c r="G90" s="39">
        <f t="shared" si="4"/>
        <v>-5100</v>
      </c>
    </row>
    <row r="91" spans="1:7" ht="56.25">
      <c r="A91" s="36" t="s">
        <v>292</v>
      </c>
      <c r="B91" s="37"/>
      <c r="C91" s="37" t="s">
        <v>293</v>
      </c>
      <c r="D91" s="38" t="str">
        <f t="shared" si="5"/>
        <v>000 1 16 27000 01 0000 140</v>
      </c>
      <c r="E91" s="39">
        <v>950000</v>
      </c>
      <c r="F91" s="39">
        <v>849750</v>
      </c>
      <c r="G91" s="39">
        <f t="shared" si="4"/>
        <v>100250</v>
      </c>
    </row>
    <row r="92" spans="1:7" ht="93.75">
      <c r="A92" s="36" t="s">
        <v>294</v>
      </c>
      <c r="B92" s="37"/>
      <c r="C92" s="37" t="s">
        <v>295</v>
      </c>
      <c r="D92" s="38" t="str">
        <f t="shared" si="5"/>
        <v>000 1 16 28000 01 0000 140</v>
      </c>
      <c r="E92" s="39">
        <v>1900000</v>
      </c>
      <c r="F92" s="39">
        <v>1152000</v>
      </c>
      <c r="G92" s="39">
        <f t="shared" si="4"/>
        <v>748000</v>
      </c>
    </row>
    <row r="93" spans="1:7" ht="56.25">
      <c r="A93" s="36" t="s">
        <v>296</v>
      </c>
      <c r="B93" s="37"/>
      <c r="C93" s="37" t="s">
        <v>297</v>
      </c>
      <c r="D93" s="38" t="str">
        <f t="shared" si="5"/>
        <v>000 1 16 30000 01 0000 140</v>
      </c>
      <c r="E93" s="39"/>
      <c r="F93" s="39">
        <v>2309.25</v>
      </c>
      <c r="G93" s="39">
        <f t="shared" si="4"/>
        <v>-2309.25</v>
      </c>
    </row>
    <row r="94" spans="1:7" ht="56.25">
      <c r="A94" s="36" t="s">
        <v>298</v>
      </c>
      <c r="B94" s="37"/>
      <c r="C94" s="37" t="s">
        <v>299</v>
      </c>
      <c r="D94" s="38" t="str">
        <f t="shared" si="5"/>
        <v>000 1 16 30030 01 0000 140</v>
      </c>
      <c r="E94" s="39"/>
      <c r="F94" s="39">
        <v>2309.25</v>
      </c>
      <c r="G94" s="39">
        <f t="shared" si="4"/>
        <v>-2309.25</v>
      </c>
    </row>
    <row r="95" spans="1:7" ht="112.5">
      <c r="A95" s="36" t="s">
        <v>300</v>
      </c>
      <c r="B95" s="37"/>
      <c r="C95" s="37" t="s">
        <v>301</v>
      </c>
      <c r="D95" s="38" t="str">
        <f t="shared" si="5"/>
        <v>000 1 16 43000 01 0000 140</v>
      </c>
      <c r="E95" s="39">
        <v>355000</v>
      </c>
      <c r="F95" s="39">
        <v>597310</v>
      </c>
      <c r="G95" s="39">
        <f t="shared" si="4"/>
        <v>-242310</v>
      </c>
    </row>
    <row r="96" spans="1:7" ht="37.5">
      <c r="A96" s="36" t="s">
        <v>302</v>
      </c>
      <c r="B96" s="37"/>
      <c r="C96" s="37" t="s">
        <v>303</v>
      </c>
      <c r="D96" s="38" t="str">
        <f t="shared" si="5"/>
        <v>000 1 16 90000 00 0000 140</v>
      </c>
      <c r="E96" s="39">
        <v>5855000</v>
      </c>
      <c r="F96" s="39">
        <v>3497064.36</v>
      </c>
      <c r="G96" s="39">
        <f t="shared" si="4"/>
        <v>2357935.64</v>
      </c>
    </row>
    <row r="97" spans="1:7" ht="75">
      <c r="A97" s="36" t="s">
        <v>304</v>
      </c>
      <c r="B97" s="37"/>
      <c r="C97" s="37" t="s">
        <v>305</v>
      </c>
      <c r="D97" s="38" t="str">
        <f t="shared" si="5"/>
        <v>000 1 16 90050 05 0000 140</v>
      </c>
      <c r="E97" s="39">
        <v>5855000</v>
      </c>
      <c r="F97" s="39">
        <v>3497064.36</v>
      </c>
      <c r="G97" s="39">
        <f t="shared" si="4"/>
        <v>2357935.64</v>
      </c>
    </row>
    <row r="98" spans="1:7" ht="18.75">
      <c r="A98" s="36" t="s">
        <v>306</v>
      </c>
      <c r="B98" s="37"/>
      <c r="C98" s="37" t="s">
        <v>307</v>
      </c>
      <c r="D98" s="38" t="str">
        <f t="shared" si="5"/>
        <v>000 1 17 00000 00 0000 000</v>
      </c>
      <c r="E98" s="39">
        <v>5663052</v>
      </c>
      <c r="F98" s="39">
        <v>5648167.82</v>
      </c>
      <c r="G98" s="39">
        <f t="shared" si="4"/>
        <v>14884.179999999702</v>
      </c>
    </row>
    <row r="99" spans="1:7" ht="18.75">
      <c r="A99" s="36" t="s">
        <v>308</v>
      </c>
      <c r="B99" s="37"/>
      <c r="C99" s="37" t="s">
        <v>309</v>
      </c>
      <c r="D99" s="38" t="str">
        <f t="shared" si="5"/>
        <v>000 1 17 01000 00 0000 180</v>
      </c>
      <c r="E99" s="39"/>
      <c r="F99" s="39">
        <v>39730</v>
      </c>
      <c r="G99" s="39">
        <f t="shared" si="4"/>
        <v>-39730</v>
      </c>
    </row>
    <row r="100" spans="1:7" ht="37.5">
      <c r="A100" s="36" t="s">
        <v>310</v>
      </c>
      <c r="B100" s="37"/>
      <c r="C100" s="37" t="s">
        <v>311</v>
      </c>
      <c r="D100" s="38" t="str">
        <f t="shared" si="5"/>
        <v>000 1 17 01050 05 0000 180</v>
      </c>
      <c r="E100" s="39"/>
      <c r="F100" s="39">
        <v>39730</v>
      </c>
      <c r="G100" s="39">
        <f t="shared" si="4"/>
        <v>-39730</v>
      </c>
    </row>
    <row r="101" spans="1:7" ht="18.75">
      <c r="A101" s="36" t="s">
        <v>312</v>
      </c>
      <c r="B101" s="37"/>
      <c r="C101" s="37" t="s">
        <v>313</v>
      </c>
      <c r="D101" s="38" t="str">
        <f t="shared" si="5"/>
        <v>000 1 17 05000 00 0000 180</v>
      </c>
      <c r="E101" s="39">
        <v>5663052</v>
      </c>
      <c r="F101" s="39">
        <v>5608437.82</v>
      </c>
      <c r="G101" s="39">
        <f t="shared" si="4"/>
        <v>54614.1799999997</v>
      </c>
    </row>
    <row r="102" spans="1:7" ht="37.5">
      <c r="A102" s="36" t="s">
        <v>314</v>
      </c>
      <c r="B102" s="37"/>
      <c r="C102" s="37" t="s">
        <v>315</v>
      </c>
      <c r="D102" s="38" t="str">
        <f t="shared" si="5"/>
        <v>000 1 17 05050 05 0000 180</v>
      </c>
      <c r="E102" s="39">
        <v>5663052</v>
      </c>
      <c r="F102" s="39">
        <v>5608437.82</v>
      </c>
      <c r="G102" s="39">
        <f t="shared" si="4"/>
        <v>54614.1799999997</v>
      </c>
    </row>
    <row r="103" spans="1:7" ht="18.75">
      <c r="A103" s="41" t="s">
        <v>316</v>
      </c>
      <c r="B103" s="42"/>
      <c r="C103" s="42" t="s">
        <v>317</v>
      </c>
      <c r="D103" s="44" t="str">
        <f t="shared" si="5"/>
        <v>000 2 00 00000 00 0000 000</v>
      </c>
      <c r="E103" s="43">
        <v>1205181878.61</v>
      </c>
      <c r="F103" s="43">
        <v>816644125.53</v>
      </c>
      <c r="G103" s="43">
        <f t="shared" si="4"/>
        <v>388537753.0799999</v>
      </c>
    </row>
    <row r="104" spans="1:7" ht="56.25">
      <c r="A104" s="36" t="s">
        <v>318</v>
      </c>
      <c r="B104" s="37"/>
      <c r="C104" s="37" t="s">
        <v>319</v>
      </c>
      <c r="D104" s="38" t="str">
        <f t="shared" si="5"/>
        <v>000 2 02 00000 00 0000 000</v>
      </c>
      <c r="E104" s="39">
        <v>1203968878.61</v>
      </c>
      <c r="F104" s="39">
        <v>823630435.67</v>
      </c>
      <c r="G104" s="39">
        <f t="shared" si="4"/>
        <v>380338442.93999994</v>
      </c>
    </row>
    <row r="105" spans="1:7" ht="37.5">
      <c r="A105" s="36" t="s">
        <v>320</v>
      </c>
      <c r="B105" s="37"/>
      <c r="C105" s="37" t="s">
        <v>321</v>
      </c>
      <c r="D105" s="38" t="str">
        <f t="shared" si="5"/>
        <v>000 2 02 01000 00 0000 151</v>
      </c>
      <c r="E105" s="39">
        <v>165469100</v>
      </c>
      <c r="F105" s="39">
        <v>127411206</v>
      </c>
      <c r="G105" s="39">
        <f t="shared" si="4"/>
        <v>38057894</v>
      </c>
    </row>
    <row r="106" spans="1:7" ht="37.5">
      <c r="A106" s="36" t="s">
        <v>322</v>
      </c>
      <c r="B106" s="37"/>
      <c r="C106" s="37" t="s">
        <v>323</v>
      </c>
      <c r="D106" s="38" t="str">
        <f t="shared" si="5"/>
        <v>000 2 02 01001 00 0000 151</v>
      </c>
      <c r="E106" s="39">
        <v>165469100</v>
      </c>
      <c r="F106" s="39">
        <v>127411206</v>
      </c>
      <c r="G106" s="39">
        <f t="shared" si="4"/>
        <v>38057894</v>
      </c>
    </row>
    <row r="107" spans="1:7" ht="37.5">
      <c r="A107" s="36" t="s">
        <v>324</v>
      </c>
      <c r="B107" s="37"/>
      <c r="C107" s="37" t="s">
        <v>325</v>
      </c>
      <c r="D107" s="38" t="str">
        <f t="shared" si="5"/>
        <v>000 2 02 01001 05 0000 151</v>
      </c>
      <c r="E107" s="39">
        <v>165469100</v>
      </c>
      <c r="F107" s="39">
        <v>127411206</v>
      </c>
      <c r="G107" s="39">
        <f t="shared" si="4"/>
        <v>38057894</v>
      </c>
    </row>
    <row r="108" spans="1:7" ht="56.25">
      <c r="A108" s="36" t="s">
        <v>326</v>
      </c>
      <c r="B108" s="37"/>
      <c r="C108" s="37" t="s">
        <v>327</v>
      </c>
      <c r="D108" s="38" t="str">
        <f t="shared" si="5"/>
        <v>000 2 02 02000 00 0000 151</v>
      </c>
      <c r="E108" s="39">
        <v>190247332.88</v>
      </c>
      <c r="F108" s="39">
        <v>116915653.44</v>
      </c>
      <c r="G108" s="39">
        <f t="shared" si="4"/>
        <v>73331679.44</v>
      </c>
    </row>
    <row r="109" spans="1:7" ht="37.5">
      <c r="A109" s="36" t="s">
        <v>328</v>
      </c>
      <c r="B109" s="37"/>
      <c r="C109" s="37" t="s">
        <v>329</v>
      </c>
      <c r="D109" s="38" t="str">
        <f t="shared" si="5"/>
        <v>000 2 02 02008 00 0000 151</v>
      </c>
      <c r="E109" s="39">
        <v>11316240</v>
      </c>
      <c r="F109" s="39">
        <v>11316240</v>
      </c>
      <c r="G109" s="39">
        <f t="shared" si="4"/>
        <v>0</v>
      </c>
    </row>
    <row r="110" spans="1:7" ht="37.5">
      <c r="A110" s="36" t="s">
        <v>330</v>
      </c>
      <c r="B110" s="37"/>
      <c r="C110" s="37" t="s">
        <v>331</v>
      </c>
      <c r="D110" s="38" t="str">
        <f aca="true" t="shared" si="6" ref="D110:D130">IF(LEFT(C110,5)="000 8","X",C110)</f>
        <v>000 2 02 02008 05 0000 151</v>
      </c>
      <c r="E110" s="39">
        <v>11316240</v>
      </c>
      <c r="F110" s="39">
        <v>11316240</v>
      </c>
      <c r="G110" s="39">
        <f t="shared" si="4"/>
        <v>0</v>
      </c>
    </row>
    <row r="111" spans="1:7" ht="93.75">
      <c r="A111" s="36" t="s">
        <v>332</v>
      </c>
      <c r="B111" s="37"/>
      <c r="C111" s="37" t="s">
        <v>333</v>
      </c>
      <c r="D111" s="38" t="str">
        <f t="shared" si="6"/>
        <v>000 2 02 02077 00 0000 151</v>
      </c>
      <c r="E111" s="39">
        <v>105254732.88</v>
      </c>
      <c r="F111" s="39">
        <v>38800463.44</v>
      </c>
      <c r="G111" s="39">
        <f aca="true" t="shared" si="7" ref="G111:G160">E111-F111</f>
        <v>66454269.44</v>
      </c>
    </row>
    <row r="112" spans="1:7" ht="75">
      <c r="A112" s="36" t="s">
        <v>334</v>
      </c>
      <c r="B112" s="37"/>
      <c r="C112" s="37" t="s">
        <v>335</v>
      </c>
      <c r="D112" s="38" t="str">
        <f t="shared" si="6"/>
        <v>000 2 02 02077 05 0000 151</v>
      </c>
      <c r="E112" s="39">
        <v>105254732.88</v>
      </c>
      <c r="F112" s="39">
        <v>38800463.44</v>
      </c>
      <c r="G112" s="39">
        <f t="shared" si="7"/>
        <v>66454269.44</v>
      </c>
    </row>
    <row r="113" spans="1:7" ht="37.5">
      <c r="A113" s="36" t="s">
        <v>0</v>
      </c>
      <c r="B113" s="37"/>
      <c r="C113" s="37" t="s">
        <v>1</v>
      </c>
      <c r="D113" s="38" t="str">
        <f t="shared" si="6"/>
        <v>000 2 02 02145 00 0000 151</v>
      </c>
      <c r="E113" s="39">
        <v>12497800</v>
      </c>
      <c r="F113" s="39">
        <v>12497800</v>
      </c>
      <c r="G113" s="39">
        <f t="shared" si="7"/>
        <v>0</v>
      </c>
    </row>
    <row r="114" spans="1:7" ht="56.25">
      <c r="A114" s="36" t="s">
        <v>2</v>
      </c>
      <c r="B114" s="37"/>
      <c r="C114" s="37" t="s">
        <v>3</v>
      </c>
      <c r="D114" s="38" t="str">
        <f t="shared" si="6"/>
        <v>000 2 02 02145 05 0000 151</v>
      </c>
      <c r="E114" s="39">
        <v>12497800</v>
      </c>
      <c r="F114" s="39">
        <v>12497800</v>
      </c>
      <c r="G114" s="39">
        <f t="shared" si="7"/>
        <v>0</v>
      </c>
    </row>
    <row r="115" spans="1:7" ht="18.75">
      <c r="A115" s="36" t="s">
        <v>4</v>
      </c>
      <c r="B115" s="37"/>
      <c r="C115" s="37" t="s">
        <v>5</v>
      </c>
      <c r="D115" s="38" t="str">
        <f t="shared" si="6"/>
        <v>000 2 02 02999 00 0000 151</v>
      </c>
      <c r="E115" s="39">
        <v>61178560</v>
      </c>
      <c r="F115" s="39">
        <v>54301150</v>
      </c>
      <c r="G115" s="39">
        <f t="shared" si="7"/>
        <v>6877410</v>
      </c>
    </row>
    <row r="116" spans="1:7" ht="37.5">
      <c r="A116" s="36" t="s">
        <v>6</v>
      </c>
      <c r="B116" s="37"/>
      <c r="C116" s="37" t="s">
        <v>7</v>
      </c>
      <c r="D116" s="38" t="str">
        <f t="shared" si="6"/>
        <v>000 2 02 02999 05 0000 151</v>
      </c>
      <c r="E116" s="39">
        <v>61178560</v>
      </c>
      <c r="F116" s="39">
        <v>54301150</v>
      </c>
      <c r="G116" s="39">
        <f t="shared" si="7"/>
        <v>6877410</v>
      </c>
    </row>
    <row r="117" spans="1:7" ht="18.75">
      <c r="A117" s="36" t="s">
        <v>8</v>
      </c>
      <c r="B117" s="37"/>
      <c r="C117" s="37" t="s">
        <v>9</v>
      </c>
      <c r="D117" s="38" t="str">
        <f t="shared" si="6"/>
        <v>000 2 02 02999 10 0000 151</v>
      </c>
      <c r="E117" s="39"/>
      <c r="F117" s="39"/>
      <c r="G117" s="39">
        <f t="shared" si="7"/>
        <v>0</v>
      </c>
    </row>
    <row r="118" spans="1:7" ht="37.5">
      <c r="A118" s="36" t="s">
        <v>10</v>
      </c>
      <c r="B118" s="37"/>
      <c r="C118" s="37" t="s">
        <v>11</v>
      </c>
      <c r="D118" s="38" t="str">
        <f t="shared" si="6"/>
        <v>000 2 02 03000 00 0000 151</v>
      </c>
      <c r="E118" s="39">
        <v>739592124</v>
      </c>
      <c r="F118" s="39">
        <v>494839459.9</v>
      </c>
      <c r="G118" s="39">
        <f t="shared" si="7"/>
        <v>244752664.10000002</v>
      </c>
    </row>
    <row r="119" spans="1:7" ht="56.25">
      <c r="A119" s="36" t="s">
        <v>12</v>
      </c>
      <c r="B119" s="37"/>
      <c r="C119" s="37" t="s">
        <v>13</v>
      </c>
      <c r="D119" s="38" t="str">
        <f t="shared" si="6"/>
        <v>000 2 02 03001 00 0000 151</v>
      </c>
      <c r="E119" s="39">
        <v>178750800</v>
      </c>
      <c r="F119" s="39">
        <v>86460000</v>
      </c>
      <c r="G119" s="39">
        <f t="shared" si="7"/>
        <v>92290800</v>
      </c>
    </row>
    <row r="120" spans="1:7" ht="56.25">
      <c r="A120" s="36" t="s">
        <v>14</v>
      </c>
      <c r="B120" s="37"/>
      <c r="C120" s="37" t="s">
        <v>15</v>
      </c>
      <c r="D120" s="38" t="str">
        <f t="shared" si="6"/>
        <v>000 2 02 03001 05 0000 151</v>
      </c>
      <c r="E120" s="39">
        <v>178750800</v>
      </c>
      <c r="F120" s="39">
        <v>86460000</v>
      </c>
      <c r="G120" s="39">
        <f t="shared" si="7"/>
        <v>92290800</v>
      </c>
    </row>
    <row r="121" spans="1:7" ht="37.5">
      <c r="A121" s="36" t="s">
        <v>16</v>
      </c>
      <c r="B121" s="37"/>
      <c r="C121" s="37" t="s">
        <v>17</v>
      </c>
      <c r="D121" s="38" t="str">
        <f t="shared" si="6"/>
        <v>000 2 02 03003 00 0000 151</v>
      </c>
      <c r="E121" s="39">
        <v>3710300</v>
      </c>
      <c r="F121" s="39">
        <v>3710300</v>
      </c>
      <c r="G121" s="39">
        <f t="shared" si="7"/>
        <v>0</v>
      </c>
    </row>
    <row r="122" spans="1:7" ht="56.25">
      <c r="A122" s="36" t="s">
        <v>18</v>
      </c>
      <c r="B122" s="37"/>
      <c r="C122" s="37" t="s">
        <v>19</v>
      </c>
      <c r="D122" s="38" t="str">
        <f t="shared" si="6"/>
        <v>000 2 02 03003 05 0000 151</v>
      </c>
      <c r="E122" s="39">
        <v>3710300</v>
      </c>
      <c r="F122" s="39">
        <v>3710300</v>
      </c>
      <c r="G122" s="39">
        <f t="shared" si="7"/>
        <v>0</v>
      </c>
    </row>
    <row r="123" spans="1:7" ht="75">
      <c r="A123" s="36" t="s">
        <v>20</v>
      </c>
      <c r="B123" s="37"/>
      <c r="C123" s="37" t="s">
        <v>21</v>
      </c>
      <c r="D123" s="38" t="str">
        <f t="shared" si="6"/>
        <v>000 2 02 03004 00 0000 151</v>
      </c>
      <c r="E123" s="39">
        <v>4350200</v>
      </c>
      <c r="F123" s="39">
        <v>2885344.4</v>
      </c>
      <c r="G123" s="39">
        <f t="shared" si="7"/>
        <v>1464855.6</v>
      </c>
    </row>
    <row r="124" spans="1:7" ht="75">
      <c r="A124" s="36" t="s">
        <v>22</v>
      </c>
      <c r="B124" s="37"/>
      <c r="C124" s="37" t="s">
        <v>23</v>
      </c>
      <c r="D124" s="38" t="str">
        <f t="shared" si="6"/>
        <v>000 2 02 03004 05 0000 151</v>
      </c>
      <c r="E124" s="39">
        <v>4350200</v>
      </c>
      <c r="F124" s="39">
        <v>2885344.4</v>
      </c>
      <c r="G124" s="39">
        <f t="shared" si="7"/>
        <v>1464855.6</v>
      </c>
    </row>
    <row r="125" spans="1:7" ht="93.75">
      <c r="A125" s="36" t="s">
        <v>24</v>
      </c>
      <c r="B125" s="37"/>
      <c r="C125" s="37" t="s">
        <v>25</v>
      </c>
      <c r="D125" s="38" t="str">
        <f t="shared" si="6"/>
        <v>000 2 02 03013 00 0000 151</v>
      </c>
      <c r="E125" s="39">
        <v>1868000</v>
      </c>
      <c r="F125" s="39">
        <v>974300</v>
      </c>
      <c r="G125" s="39">
        <f t="shared" si="7"/>
        <v>893700</v>
      </c>
    </row>
    <row r="126" spans="1:7" ht="75">
      <c r="A126" s="36" t="s">
        <v>26</v>
      </c>
      <c r="B126" s="37"/>
      <c r="C126" s="37" t="s">
        <v>27</v>
      </c>
      <c r="D126" s="38" t="str">
        <f t="shared" si="6"/>
        <v>000 2 02 03013 05 0000 151</v>
      </c>
      <c r="E126" s="39">
        <v>1868000</v>
      </c>
      <c r="F126" s="39">
        <v>974300</v>
      </c>
      <c r="G126" s="39">
        <f t="shared" si="7"/>
        <v>893700</v>
      </c>
    </row>
    <row r="127" spans="1:7" ht="75">
      <c r="A127" s="36" t="s">
        <v>28</v>
      </c>
      <c r="B127" s="37"/>
      <c r="C127" s="37" t="s">
        <v>386</v>
      </c>
      <c r="D127" s="38" t="str">
        <f t="shared" si="6"/>
        <v>000 2 02 03020 00 0000 151</v>
      </c>
      <c r="E127" s="39">
        <v>280900</v>
      </c>
      <c r="F127" s="39">
        <v>136500</v>
      </c>
      <c r="G127" s="39">
        <f t="shared" si="7"/>
        <v>144400</v>
      </c>
    </row>
    <row r="128" spans="1:7" ht="75">
      <c r="A128" s="36" t="s">
        <v>387</v>
      </c>
      <c r="B128" s="37"/>
      <c r="C128" s="37" t="s">
        <v>388</v>
      </c>
      <c r="D128" s="38" t="str">
        <f t="shared" si="6"/>
        <v>000 2 02 03020 05 0000 151</v>
      </c>
      <c r="E128" s="39">
        <v>280900</v>
      </c>
      <c r="F128" s="39">
        <v>136500</v>
      </c>
      <c r="G128" s="39">
        <f t="shared" si="7"/>
        <v>144400</v>
      </c>
    </row>
    <row r="129" spans="1:7" ht="56.25">
      <c r="A129" s="36" t="s">
        <v>389</v>
      </c>
      <c r="B129" s="37"/>
      <c r="C129" s="37" t="s">
        <v>390</v>
      </c>
      <c r="D129" s="38" t="str">
        <f t="shared" si="6"/>
        <v>000 2 02 03021 00 0000 151</v>
      </c>
      <c r="E129" s="39">
        <v>8448700</v>
      </c>
      <c r="F129" s="39">
        <v>5510200</v>
      </c>
      <c r="G129" s="39">
        <f t="shared" si="7"/>
        <v>2938500</v>
      </c>
    </row>
    <row r="130" spans="1:7" ht="56.25">
      <c r="A130" s="36" t="s">
        <v>391</v>
      </c>
      <c r="B130" s="37"/>
      <c r="C130" s="37" t="s">
        <v>392</v>
      </c>
      <c r="D130" s="38" t="str">
        <f t="shared" si="6"/>
        <v>000 2 02 03021 05 0000 151</v>
      </c>
      <c r="E130" s="39">
        <v>8448700</v>
      </c>
      <c r="F130" s="39">
        <v>5510200</v>
      </c>
      <c r="G130" s="39">
        <f t="shared" si="7"/>
        <v>2938500</v>
      </c>
    </row>
    <row r="131" spans="1:7" ht="75">
      <c r="A131" s="36" t="s">
        <v>393</v>
      </c>
      <c r="B131" s="37"/>
      <c r="C131" s="37" t="s">
        <v>394</v>
      </c>
      <c r="D131" s="38" t="str">
        <f aca="true" t="shared" si="8" ref="D131:D160">IF(LEFT(C131,5)="000 8","X",C131)</f>
        <v>000 2 02 03022 00 0000 151</v>
      </c>
      <c r="E131" s="39">
        <v>4481000</v>
      </c>
      <c r="F131" s="39">
        <v>2437500</v>
      </c>
      <c r="G131" s="39">
        <f t="shared" si="7"/>
        <v>2043500</v>
      </c>
    </row>
    <row r="132" spans="1:7" ht="75">
      <c r="A132" s="36" t="s">
        <v>395</v>
      </c>
      <c r="B132" s="37"/>
      <c r="C132" s="37" t="s">
        <v>396</v>
      </c>
      <c r="D132" s="38" t="str">
        <f t="shared" si="8"/>
        <v>000 2 02 03022 05 0000 151</v>
      </c>
      <c r="E132" s="39">
        <v>4481000</v>
      </c>
      <c r="F132" s="39">
        <v>2437500</v>
      </c>
      <c r="G132" s="39">
        <f t="shared" si="7"/>
        <v>2043500</v>
      </c>
    </row>
    <row r="133" spans="1:7" ht="56.25">
      <c r="A133" s="36" t="s">
        <v>397</v>
      </c>
      <c r="B133" s="37"/>
      <c r="C133" s="37" t="s">
        <v>398</v>
      </c>
      <c r="D133" s="38" t="str">
        <f t="shared" si="8"/>
        <v>000 2 02 03024 00 0000 151</v>
      </c>
      <c r="E133" s="39">
        <v>232616460</v>
      </c>
      <c r="F133" s="39">
        <v>181259907.5</v>
      </c>
      <c r="G133" s="39">
        <f t="shared" si="7"/>
        <v>51356552.5</v>
      </c>
    </row>
    <row r="134" spans="1:7" ht="56.25">
      <c r="A134" s="36" t="s">
        <v>399</v>
      </c>
      <c r="B134" s="37"/>
      <c r="C134" s="37" t="s">
        <v>400</v>
      </c>
      <c r="D134" s="38" t="str">
        <f t="shared" si="8"/>
        <v>000 2 02 03024 05 0000 151</v>
      </c>
      <c r="E134" s="39">
        <v>232616460</v>
      </c>
      <c r="F134" s="39">
        <v>181259907.5</v>
      </c>
      <c r="G134" s="39">
        <f t="shared" si="7"/>
        <v>51356552.5</v>
      </c>
    </row>
    <row r="135" spans="1:7" ht="112.5">
      <c r="A135" s="36" t="s">
        <v>401</v>
      </c>
      <c r="B135" s="37"/>
      <c r="C135" s="37" t="s">
        <v>402</v>
      </c>
      <c r="D135" s="38" t="str">
        <f t="shared" si="8"/>
        <v>000 2 02 03026 00 0000 151</v>
      </c>
      <c r="E135" s="39">
        <v>1361000</v>
      </c>
      <c r="F135" s="39">
        <v>1361000</v>
      </c>
      <c r="G135" s="39">
        <f t="shared" si="7"/>
        <v>0</v>
      </c>
    </row>
    <row r="136" spans="1:7" ht="112.5">
      <c r="A136" s="36" t="s">
        <v>102</v>
      </c>
      <c r="B136" s="37"/>
      <c r="C136" s="37" t="s">
        <v>103</v>
      </c>
      <c r="D136" s="38" t="str">
        <f t="shared" si="8"/>
        <v>000 2 02 03026 05 0000 151</v>
      </c>
      <c r="E136" s="39">
        <v>1361000</v>
      </c>
      <c r="F136" s="39">
        <v>1361000</v>
      </c>
      <c r="G136" s="39">
        <f t="shared" si="7"/>
        <v>0</v>
      </c>
    </row>
    <row r="137" spans="1:7" ht="93.75">
      <c r="A137" s="36" t="s">
        <v>104</v>
      </c>
      <c r="B137" s="37"/>
      <c r="C137" s="37" t="s">
        <v>105</v>
      </c>
      <c r="D137" s="38" t="str">
        <f t="shared" si="8"/>
        <v>000 2 02 03027 00 0000 151</v>
      </c>
      <c r="E137" s="39">
        <v>16170100</v>
      </c>
      <c r="F137" s="39">
        <v>11300800</v>
      </c>
      <c r="G137" s="39">
        <f t="shared" si="7"/>
        <v>4869300</v>
      </c>
    </row>
    <row r="138" spans="1:7" ht="75">
      <c r="A138" s="36" t="s">
        <v>436</v>
      </c>
      <c r="B138" s="37"/>
      <c r="C138" s="37" t="s">
        <v>437</v>
      </c>
      <c r="D138" s="38" t="str">
        <f t="shared" si="8"/>
        <v>000 2 02 03027 05 0000 151</v>
      </c>
      <c r="E138" s="39">
        <v>16170100</v>
      </c>
      <c r="F138" s="39">
        <v>11300800</v>
      </c>
      <c r="G138" s="39">
        <f t="shared" si="7"/>
        <v>4869300</v>
      </c>
    </row>
    <row r="139" spans="1:7" ht="131.25">
      <c r="A139" s="36" t="s">
        <v>438</v>
      </c>
      <c r="B139" s="37"/>
      <c r="C139" s="37" t="s">
        <v>439</v>
      </c>
      <c r="D139" s="38" t="str">
        <f t="shared" si="8"/>
        <v>000 2 02 03029 00 0000 151</v>
      </c>
      <c r="E139" s="39">
        <v>7386900</v>
      </c>
      <c r="F139" s="39">
        <v>7221100</v>
      </c>
      <c r="G139" s="39">
        <f t="shared" si="7"/>
        <v>165800</v>
      </c>
    </row>
    <row r="140" spans="1:7" ht="112.5">
      <c r="A140" s="36" t="s">
        <v>440</v>
      </c>
      <c r="B140" s="37"/>
      <c r="C140" s="37" t="s">
        <v>441</v>
      </c>
      <c r="D140" s="38" t="str">
        <f t="shared" si="8"/>
        <v>000 2 02 03029 05 0000 151</v>
      </c>
      <c r="E140" s="39">
        <v>7386900</v>
      </c>
      <c r="F140" s="39">
        <v>7221100</v>
      </c>
      <c r="G140" s="39">
        <f t="shared" si="7"/>
        <v>165800</v>
      </c>
    </row>
    <row r="141" spans="1:7" ht="150">
      <c r="A141" s="36" t="s">
        <v>442</v>
      </c>
      <c r="B141" s="37"/>
      <c r="C141" s="37" t="s">
        <v>443</v>
      </c>
      <c r="D141" s="38" t="str">
        <f t="shared" si="8"/>
        <v>000 2 02 03069 00 0000 151</v>
      </c>
      <c r="E141" s="39">
        <v>7016000</v>
      </c>
      <c r="F141" s="39"/>
      <c r="G141" s="39">
        <f t="shared" si="7"/>
        <v>7016000</v>
      </c>
    </row>
    <row r="142" spans="1:7" ht="168.75">
      <c r="A142" s="36" t="s">
        <v>444</v>
      </c>
      <c r="B142" s="37"/>
      <c r="C142" s="37" t="s">
        <v>445</v>
      </c>
      <c r="D142" s="38" t="str">
        <f t="shared" si="8"/>
        <v>000 2 02 03069 05 0000 151</v>
      </c>
      <c r="E142" s="39">
        <v>7016000</v>
      </c>
      <c r="F142" s="39"/>
      <c r="G142" s="39">
        <f t="shared" si="7"/>
        <v>7016000</v>
      </c>
    </row>
    <row r="143" spans="1:7" ht="112.5">
      <c r="A143" s="36" t="s">
        <v>379</v>
      </c>
      <c r="B143" s="37"/>
      <c r="C143" s="37" t="s">
        <v>447</v>
      </c>
      <c r="D143" s="38" t="str">
        <f t="shared" si="8"/>
        <v>000 2 02 03070 00 0000 151</v>
      </c>
      <c r="E143" s="39">
        <v>14476264</v>
      </c>
      <c r="F143" s="39">
        <v>11446608</v>
      </c>
      <c r="G143" s="39">
        <f t="shared" si="7"/>
        <v>3029656</v>
      </c>
    </row>
    <row r="144" spans="1:7" ht="112.5">
      <c r="A144" s="36" t="s">
        <v>446</v>
      </c>
      <c r="B144" s="37"/>
      <c r="C144" s="37" t="s">
        <v>448</v>
      </c>
      <c r="D144" s="38" t="str">
        <f t="shared" si="8"/>
        <v>000 2 02 03070 05 0000 151</v>
      </c>
      <c r="E144" s="39">
        <v>14476264</v>
      </c>
      <c r="F144" s="39">
        <v>11446608</v>
      </c>
      <c r="G144" s="39">
        <f t="shared" si="7"/>
        <v>3029656</v>
      </c>
    </row>
    <row r="145" spans="1:7" ht="18.75">
      <c r="A145" s="36" t="s">
        <v>449</v>
      </c>
      <c r="B145" s="37"/>
      <c r="C145" s="37" t="s">
        <v>450</v>
      </c>
      <c r="D145" s="38" t="str">
        <f t="shared" si="8"/>
        <v>000 2 02 03999 00 0000 151</v>
      </c>
      <c r="E145" s="39">
        <v>258675500</v>
      </c>
      <c r="F145" s="39">
        <v>180135900</v>
      </c>
      <c r="G145" s="39">
        <f t="shared" si="7"/>
        <v>78539600</v>
      </c>
    </row>
    <row r="146" spans="1:7" ht="37.5">
      <c r="A146" s="36" t="s">
        <v>451</v>
      </c>
      <c r="B146" s="37"/>
      <c r="C146" s="37" t="s">
        <v>452</v>
      </c>
      <c r="D146" s="38" t="str">
        <f t="shared" si="8"/>
        <v>000 2 02 03999 05 0000 151</v>
      </c>
      <c r="E146" s="39">
        <v>258675500</v>
      </c>
      <c r="F146" s="39">
        <v>180135900</v>
      </c>
      <c r="G146" s="39">
        <f t="shared" si="7"/>
        <v>78539600</v>
      </c>
    </row>
    <row r="147" spans="1:7" ht="18.75">
      <c r="A147" s="36" t="s">
        <v>138</v>
      </c>
      <c r="B147" s="37"/>
      <c r="C147" s="37" t="s">
        <v>453</v>
      </c>
      <c r="D147" s="38" t="str">
        <f t="shared" si="8"/>
        <v>000 2 02 04000 00 0000 151</v>
      </c>
      <c r="E147" s="39">
        <v>108660321.73</v>
      </c>
      <c r="F147" s="39">
        <v>84464116.33</v>
      </c>
      <c r="G147" s="39">
        <f t="shared" si="7"/>
        <v>24196205.400000006</v>
      </c>
    </row>
    <row r="148" spans="1:7" ht="75">
      <c r="A148" s="36" t="s">
        <v>454</v>
      </c>
      <c r="B148" s="37"/>
      <c r="C148" s="37" t="s">
        <v>455</v>
      </c>
      <c r="D148" s="38" t="str">
        <f t="shared" si="8"/>
        <v>000 2 02 04012 00 0000 151</v>
      </c>
      <c r="E148" s="39">
        <v>9701000</v>
      </c>
      <c r="F148" s="39">
        <v>9536000</v>
      </c>
      <c r="G148" s="39">
        <f t="shared" si="7"/>
        <v>165000</v>
      </c>
    </row>
    <row r="149" spans="1:7" ht="93.75">
      <c r="A149" s="36" t="s">
        <v>456</v>
      </c>
      <c r="B149" s="37"/>
      <c r="C149" s="37" t="s">
        <v>457</v>
      </c>
      <c r="D149" s="38" t="str">
        <f t="shared" si="8"/>
        <v>000 2 02 04012 05 0000 151</v>
      </c>
      <c r="E149" s="39">
        <v>9701000</v>
      </c>
      <c r="F149" s="39">
        <v>9536000</v>
      </c>
      <c r="G149" s="39">
        <f t="shared" si="7"/>
        <v>165000</v>
      </c>
    </row>
    <row r="150" spans="1:7" ht="93.75">
      <c r="A150" s="36" t="s">
        <v>458</v>
      </c>
      <c r="B150" s="37"/>
      <c r="C150" s="37" t="s">
        <v>459</v>
      </c>
      <c r="D150" s="38" t="str">
        <f t="shared" si="8"/>
        <v>000 2 02 04014 00 0000 151</v>
      </c>
      <c r="E150" s="39">
        <v>7960477</v>
      </c>
      <c r="F150" s="39">
        <v>5349871.6</v>
      </c>
      <c r="G150" s="39">
        <f t="shared" si="7"/>
        <v>2610605.4000000004</v>
      </c>
    </row>
    <row r="151" spans="1:7" ht="112.5">
      <c r="A151" s="36" t="s">
        <v>460</v>
      </c>
      <c r="B151" s="37"/>
      <c r="C151" s="37" t="s">
        <v>461</v>
      </c>
      <c r="D151" s="38" t="str">
        <f t="shared" si="8"/>
        <v>000 2 02 04014 05 0000 151</v>
      </c>
      <c r="E151" s="39">
        <v>7960477</v>
      </c>
      <c r="F151" s="39">
        <v>5349871.6</v>
      </c>
      <c r="G151" s="39">
        <f t="shared" si="7"/>
        <v>2610605.4000000004</v>
      </c>
    </row>
    <row r="152" spans="1:7" ht="93.75">
      <c r="A152" s="36" t="s">
        <v>462</v>
      </c>
      <c r="B152" s="37"/>
      <c r="C152" s="37" t="s">
        <v>463</v>
      </c>
      <c r="D152" s="38" t="str">
        <f t="shared" si="8"/>
        <v>000 2 02 04025 00 0000 151</v>
      </c>
      <c r="E152" s="39">
        <v>533500</v>
      </c>
      <c r="F152" s="39">
        <v>533500</v>
      </c>
      <c r="G152" s="39">
        <f t="shared" si="7"/>
        <v>0</v>
      </c>
    </row>
    <row r="153" spans="1:7" ht="75">
      <c r="A153" s="36" t="s">
        <v>464</v>
      </c>
      <c r="B153" s="37"/>
      <c r="C153" s="37" t="s">
        <v>465</v>
      </c>
      <c r="D153" s="38" t="str">
        <f t="shared" si="8"/>
        <v>000 2 02 04025 05 0000 151</v>
      </c>
      <c r="E153" s="39">
        <v>533500</v>
      </c>
      <c r="F153" s="39">
        <v>533500</v>
      </c>
      <c r="G153" s="39">
        <f t="shared" si="7"/>
        <v>0</v>
      </c>
    </row>
    <row r="154" spans="1:7" ht="75">
      <c r="A154" s="36" t="s">
        <v>466</v>
      </c>
      <c r="B154" s="37"/>
      <c r="C154" s="37" t="s">
        <v>467</v>
      </c>
      <c r="D154" s="38" t="str">
        <f t="shared" si="8"/>
        <v>000 2 02 04034 00 0000 151</v>
      </c>
      <c r="E154" s="39">
        <v>51420600</v>
      </c>
      <c r="F154" s="39">
        <v>30000000</v>
      </c>
      <c r="G154" s="39">
        <f t="shared" si="7"/>
        <v>21420600</v>
      </c>
    </row>
    <row r="155" spans="1:7" ht="112.5">
      <c r="A155" s="36" t="s">
        <v>468</v>
      </c>
      <c r="B155" s="37"/>
      <c r="C155" s="37" t="s">
        <v>469</v>
      </c>
      <c r="D155" s="38" t="str">
        <f t="shared" si="8"/>
        <v>000 2 02 04034 00 0001 151</v>
      </c>
      <c r="E155" s="39">
        <v>51420600</v>
      </c>
      <c r="F155" s="39">
        <v>30000000</v>
      </c>
      <c r="G155" s="39">
        <f t="shared" si="7"/>
        <v>21420600</v>
      </c>
    </row>
    <row r="156" spans="1:7" ht="131.25">
      <c r="A156" s="36" t="s">
        <v>470</v>
      </c>
      <c r="B156" s="37"/>
      <c r="C156" s="37" t="s">
        <v>471</v>
      </c>
      <c r="D156" s="38" t="str">
        <f t="shared" si="8"/>
        <v>000 2 02 04034 05 0001 151</v>
      </c>
      <c r="E156" s="39">
        <v>51420600</v>
      </c>
      <c r="F156" s="39">
        <v>30000000</v>
      </c>
      <c r="G156" s="39">
        <f t="shared" si="7"/>
        <v>21420600</v>
      </c>
    </row>
    <row r="157" spans="1:7" ht="37.5">
      <c r="A157" s="36" t="s">
        <v>472</v>
      </c>
      <c r="B157" s="37"/>
      <c r="C157" s="37" t="s">
        <v>473</v>
      </c>
      <c r="D157" s="38" t="str">
        <f t="shared" si="8"/>
        <v>000 2 02 04999 00 0000 151</v>
      </c>
      <c r="E157" s="39">
        <v>39044744.73</v>
      </c>
      <c r="F157" s="39">
        <v>39044744.73</v>
      </c>
      <c r="G157" s="39">
        <f t="shared" si="7"/>
        <v>0</v>
      </c>
    </row>
    <row r="158" spans="1:7" ht="56.25">
      <c r="A158" s="36" t="s">
        <v>474</v>
      </c>
      <c r="B158" s="37"/>
      <c r="C158" s="37" t="s">
        <v>475</v>
      </c>
      <c r="D158" s="38" t="str">
        <f t="shared" si="8"/>
        <v>000 2 02 04999 05 0000 151</v>
      </c>
      <c r="E158" s="39">
        <v>39044744.73</v>
      </c>
      <c r="F158" s="39">
        <v>39044744.73</v>
      </c>
      <c r="G158" s="39">
        <f t="shared" si="7"/>
        <v>0</v>
      </c>
    </row>
    <row r="159" spans="1:7" ht="18.75">
      <c r="A159" s="36" t="s">
        <v>476</v>
      </c>
      <c r="B159" s="37"/>
      <c r="C159" s="37" t="s">
        <v>477</v>
      </c>
      <c r="D159" s="38" t="str">
        <f t="shared" si="8"/>
        <v>000 2 07 00000 00 0000 180</v>
      </c>
      <c r="E159" s="39">
        <v>1213000</v>
      </c>
      <c r="F159" s="39">
        <v>1213000</v>
      </c>
      <c r="G159" s="39">
        <f t="shared" si="7"/>
        <v>0</v>
      </c>
    </row>
    <row r="160" spans="1:7" ht="37.5">
      <c r="A160" s="36" t="s">
        <v>478</v>
      </c>
      <c r="B160" s="37"/>
      <c r="C160" s="37" t="s">
        <v>479</v>
      </c>
      <c r="D160" s="38" t="str">
        <f t="shared" si="8"/>
        <v>000 2 07 05000 05 0000 180</v>
      </c>
      <c r="E160" s="39">
        <v>1213000</v>
      </c>
      <c r="F160" s="39">
        <v>1213000</v>
      </c>
      <c r="G160" s="39">
        <f t="shared" si="7"/>
        <v>0</v>
      </c>
    </row>
    <row r="161" spans="1:7" ht="75">
      <c r="A161" s="36" t="s">
        <v>480</v>
      </c>
      <c r="B161" s="37"/>
      <c r="C161" s="37" t="s">
        <v>481</v>
      </c>
      <c r="D161" s="38" t="str">
        <f>IF(LEFT(C161,5)="000 8","X",C161)</f>
        <v>000 2 19 00000 00 0000 000</v>
      </c>
      <c r="E161" s="39"/>
      <c r="F161" s="39">
        <v>-8199310.14</v>
      </c>
      <c r="G161" s="39">
        <f>E161-F161</f>
        <v>8199310.14</v>
      </c>
    </row>
    <row r="162" spans="1:7" ht="75">
      <c r="A162" s="36" t="s">
        <v>482</v>
      </c>
      <c r="B162" s="37"/>
      <c r="C162" s="37" t="s">
        <v>483</v>
      </c>
      <c r="D162" s="38" t="str">
        <f>IF(LEFT(C162,5)="000 8","X",C162)</f>
        <v>000 2 19 05000 05 0000 151</v>
      </c>
      <c r="E162" s="39"/>
      <c r="F162" s="39">
        <v>-8199310.14</v>
      </c>
      <c r="G162" s="39">
        <f>E162-F162</f>
        <v>8199310.14</v>
      </c>
    </row>
    <row r="163" spans="1:7" ht="12.75">
      <c r="A163" s="32"/>
      <c r="B163" s="33"/>
      <c r="C163" s="33"/>
      <c r="D163" s="31"/>
      <c r="E163" s="34"/>
      <c r="F163" s="35"/>
      <c r="G163" s="35"/>
    </row>
  </sheetData>
  <sheetProtection/>
  <mergeCells count="2">
    <mergeCell ref="A6:D6"/>
    <mergeCell ref="A2:G2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2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41.00390625" style="15" customWidth="1"/>
    <col min="2" max="2" width="6.125" style="15" customWidth="1"/>
    <col min="3" max="3" width="15.75390625" style="15" hidden="1" customWidth="1"/>
    <col min="4" max="4" width="32.125" style="15" customWidth="1"/>
    <col min="5" max="5" width="21.625" style="15" customWidth="1"/>
    <col min="6" max="6" width="20.375" style="15" customWidth="1"/>
    <col min="7" max="7" width="23.00390625" style="15" customWidth="1"/>
    <col min="8" max="16384" width="9.00390625" style="15" customWidth="1"/>
  </cols>
  <sheetData>
    <row r="1" spans="1:7" ht="12.75">
      <c r="A1" s="12"/>
      <c r="G1" s="54" t="s">
        <v>380</v>
      </c>
    </row>
    <row r="2" spans="1:7" ht="15" thickBot="1">
      <c r="A2" s="73" t="s">
        <v>381</v>
      </c>
      <c r="B2" s="73"/>
      <c r="C2" s="73"/>
      <c r="D2" s="73"/>
      <c r="E2" s="73"/>
      <c r="F2" s="73"/>
      <c r="G2" s="73"/>
    </row>
    <row r="3" spans="1:7" ht="35.25" thickBot="1" thickTop="1">
      <c r="A3" s="45" t="s">
        <v>134</v>
      </c>
      <c r="B3" s="46" t="s">
        <v>130</v>
      </c>
      <c r="C3" s="47" t="s">
        <v>370</v>
      </c>
      <c r="D3" s="47" t="s">
        <v>370</v>
      </c>
      <c r="E3" s="46" t="s">
        <v>371</v>
      </c>
      <c r="F3" s="46" t="s">
        <v>376</v>
      </c>
      <c r="G3" s="48" t="s">
        <v>372</v>
      </c>
    </row>
    <row r="4" spans="1:7" ht="14.25" thickBot="1" thickTop="1">
      <c r="A4" s="49">
        <v>1</v>
      </c>
      <c r="B4" s="50">
        <v>2</v>
      </c>
      <c r="C4" s="50" t="s">
        <v>135</v>
      </c>
      <c r="D4" s="50" t="s">
        <v>139</v>
      </c>
      <c r="E4" s="51">
        <v>4</v>
      </c>
      <c r="F4" s="52">
        <v>5</v>
      </c>
      <c r="G4" s="53">
        <v>6</v>
      </c>
    </row>
    <row r="5" spans="1:7" ht="19.5" thickTop="1">
      <c r="A5" s="41" t="s">
        <v>484</v>
      </c>
      <c r="B5" s="42">
        <v>200</v>
      </c>
      <c r="C5" s="37" t="s">
        <v>485</v>
      </c>
      <c r="D5" s="55" t="s">
        <v>485</v>
      </c>
      <c r="E5" s="43">
        <v>1930360440.72</v>
      </c>
      <c r="F5" s="43">
        <v>1142250968.81</v>
      </c>
      <c r="G5" s="43">
        <f>E5-F5</f>
        <v>788109471.9100001</v>
      </c>
    </row>
    <row r="6" spans="1:7" ht="18.75">
      <c r="A6" s="36" t="s">
        <v>486</v>
      </c>
      <c r="B6" s="37"/>
      <c r="C6" s="37" t="s">
        <v>487</v>
      </c>
      <c r="D6" s="38" t="str">
        <f aca="true" t="shared" si="0" ref="D6:D56">IF(OR(LEFT(C6,5)="000 9",LEFT(C6,5)="000 7"),"X",C6)</f>
        <v>000 0100 0000000 000 000</v>
      </c>
      <c r="E6" s="39">
        <v>143737987.95</v>
      </c>
      <c r="F6" s="39">
        <v>86018593.18</v>
      </c>
      <c r="G6" s="39">
        <f aca="true" t="shared" si="1" ref="G6:G57">E6-F6</f>
        <v>57719394.76999998</v>
      </c>
    </row>
    <row r="7" spans="1:7" ht="18.75">
      <c r="A7" s="36" t="s">
        <v>488</v>
      </c>
      <c r="B7" s="37"/>
      <c r="C7" s="37" t="s">
        <v>489</v>
      </c>
      <c r="D7" s="38" t="str">
        <f t="shared" si="0"/>
        <v>000 0100 0000000 000 200</v>
      </c>
      <c r="E7" s="39">
        <v>135488033.08</v>
      </c>
      <c r="F7" s="39">
        <v>80987807.6</v>
      </c>
      <c r="G7" s="39">
        <f t="shared" si="1"/>
        <v>54500225.48000002</v>
      </c>
    </row>
    <row r="8" spans="1:7" ht="37.5">
      <c r="A8" s="36" t="s">
        <v>490</v>
      </c>
      <c r="B8" s="37"/>
      <c r="C8" s="37" t="s">
        <v>491</v>
      </c>
      <c r="D8" s="38" t="str">
        <f t="shared" si="0"/>
        <v>000 0100 0000000 000 210</v>
      </c>
      <c r="E8" s="39">
        <v>100445648.68</v>
      </c>
      <c r="F8" s="39">
        <v>59873635.65</v>
      </c>
      <c r="G8" s="39">
        <f t="shared" si="1"/>
        <v>40572013.03000001</v>
      </c>
    </row>
    <row r="9" spans="1:7" ht="18.75">
      <c r="A9" s="36" t="s">
        <v>492</v>
      </c>
      <c r="B9" s="37"/>
      <c r="C9" s="37" t="s">
        <v>493</v>
      </c>
      <c r="D9" s="38" t="str">
        <f t="shared" si="0"/>
        <v>000 0100 0000000 000 211</v>
      </c>
      <c r="E9" s="39">
        <v>75132178.65</v>
      </c>
      <c r="F9" s="39">
        <v>46571190.67</v>
      </c>
      <c r="G9" s="39">
        <f t="shared" si="1"/>
        <v>28560987.980000004</v>
      </c>
    </row>
    <row r="10" spans="1:7" ht="18.75">
      <c r="A10" s="36" t="s">
        <v>494</v>
      </c>
      <c r="B10" s="37"/>
      <c r="C10" s="37" t="s">
        <v>495</v>
      </c>
      <c r="D10" s="38" t="str">
        <f t="shared" si="0"/>
        <v>000 0100 0000000 000 212</v>
      </c>
      <c r="E10" s="39">
        <v>30644</v>
      </c>
      <c r="F10" s="39">
        <v>7784.69</v>
      </c>
      <c r="G10" s="39">
        <f t="shared" si="1"/>
        <v>22859.31</v>
      </c>
    </row>
    <row r="11" spans="1:7" ht="37.5">
      <c r="A11" s="36" t="s">
        <v>496</v>
      </c>
      <c r="B11" s="37"/>
      <c r="C11" s="37" t="s">
        <v>497</v>
      </c>
      <c r="D11" s="38" t="str">
        <f t="shared" si="0"/>
        <v>000 0100 0000000 000 213</v>
      </c>
      <c r="E11" s="39">
        <v>25282826.03</v>
      </c>
      <c r="F11" s="39">
        <v>13294660.29</v>
      </c>
      <c r="G11" s="39">
        <f t="shared" si="1"/>
        <v>11988165.740000002</v>
      </c>
    </row>
    <row r="12" spans="1:7" ht="18.75">
      <c r="A12" s="36" t="s">
        <v>498</v>
      </c>
      <c r="B12" s="37"/>
      <c r="C12" s="37" t="s">
        <v>499</v>
      </c>
      <c r="D12" s="38" t="str">
        <f t="shared" si="0"/>
        <v>000 0100 0000000 000 220</v>
      </c>
      <c r="E12" s="39">
        <v>31425323.87</v>
      </c>
      <c r="F12" s="39">
        <v>19161804.44</v>
      </c>
      <c r="G12" s="39">
        <f t="shared" si="1"/>
        <v>12263519.43</v>
      </c>
    </row>
    <row r="13" spans="1:7" ht="18.75">
      <c r="A13" s="36" t="s">
        <v>500</v>
      </c>
      <c r="B13" s="37"/>
      <c r="C13" s="37" t="s">
        <v>501</v>
      </c>
      <c r="D13" s="38" t="str">
        <f t="shared" si="0"/>
        <v>000 0100 0000000 000 221</v>
      </c>
      <c r="E13" s="39">
        <v>2160273.12</v>
      </c>
      <c r="F13" s="39">
        <v>1237788.44</v>
      </c>
      <c r="G13" s="39">
        <f t="shared" si="1"/>
        <v>922484.6800000002</v>
      </c>
    </row>
    <row r="14" spans="1:7" ht="18.75">
      <c r="A14" s="36" t="s">
        <v>502</v>
      </c>
      <c r="B14" s="37"/>
      <c r="C14" s="37" t="s">
        <v>503</v>
      </c>
      <c r="D14" s="38" t="str">
        <f t="shared" si="0"/>
        <v>000 0100 0000000 000 222</v>
      </c>
      <c r="E14" s="39">
        <v>191949.8</v>
      </c>
      <c r="F14" s="39">
        <v>16924.8</v>
      </c>
      <c r="G14" s="39">
        <f t="shared" si="1"/>
        <v>175025</v>
      </c>
    </row>
    <row r="15" spans="1:7" ht="18.75">
      <c r="A15" s="36" t="s">
        <v>504</v>
      </c>
      <c r="B15" s="37"/>
      <c r="C15" s="37" t="s">
        <v>505</v>
      </c>
      <c r="D15" s="38" t="str">
        <f t="shared" si="0"/>
        <v>000 0100 0000000 000 223</v>
      </c>
      <c r="E15" s="39">
        <v>3504885.44</v>
      </c>
      <c r="F15" s="39">
        <v>1811162.13</v>
      </c>
      <c r="G15" s="39">
        <f t="shared" si="1"/>
        <v>1693723.31</v>
      </c>
    </row>
    <row r="16" spans="1:7" ht="37.5">
      <c r="A16" s="36" t="s">
        <v>506</v>
      </c>
      <c r="B16" s="37"/>
      <c r="C16" s="37" t="s">
        <v>507</v>
      </c>
      <c r="D16" s="38" t="str">
        <f t="shared" si="0"/>
        <v>000 0100 0000000 000 224</v>
      </c>
      <c r="E16" s="39">
        <v>4819600</v>
      </c>
      <c r="F16" s="39">
        <v>3394000</v>
      </c>
      <c r="G16" s="39">
        <f t="shared" si="1"/>
        <v>1425600</v>
      </c>
    </row>
    <row r="17" spans="1:7" ht="37.5">
      <c r="A17" s="36" t="s">
        <v>508</v>
      </c>
      <c r="B17" s="37"/>
      <c r="C17" s="37" t="s">
        <v>509</v>
      </c>
      <c r="D17" s="38" t="str">
        <f t="shared" si="0"/>
        <v>000 0100 0000000 000 225</v>
      </c>
      <c r="E17" s="39">
        <v>9005277.15</v>
      </c>
      <c r="F17" s="39">
        <v>6824905.74</v>
      </c>
      <c r="G17" s="39">
        <f t="shared" si="1"/>
        <v>2180371.41</v>
      </c>
    </row>
    <row r="18" spans="1:7" ht="18.75">
      <c r="A18" s="36" t="s">
        <v>510</v>
      </c>
      <c r="B18" s="37"/>
      <c r="C18" s="37" t="s">
        <v>511</v>
      </c>
      <c r="D18" s="38" t="str">
        <f t="shared" si="0"/>
        <v>000 0100 0000000 000 226</v>
      </c>
      <c r="E18" s="39">
        <v>11743338.36</v>
      </c>
      <c r="F18" s="39">
        <v>5877023.33</v>
      </c>
      <c r="G18" s="39">
        <f t="shared" si="1"/>
        <v>5866315.029999999</v>
      </c>
    </row>
    <row r="19" spans="1:7" ht="18.75">
      <c r="A19" s="36" t="s">
        <v>516</v>
      </c>
      <c r="B19" s="37"/>
      <c r="C19" s="37" t="s">
        <v>517</v>
      </c>
      <c r="D19" s="38" t="str">
        <f t="shared" si="0"/>
        <v>000 0100 0000000 000 290</v>
      </c>
      <c r="E19" s="39">
        <v>3617060.53</v>
      </c>
      <c r="F19" s="39">
        <v>1952367.51</v>
      </c>
      <c r="G19" s="39">
        <f t="shared" si="1"/>
        <v>1664693.0199999998</v>
      </c>
    </row>
    <row r="20" spans="1:7" ht="37.5">
      <c r="A20" s="36" t="s">
        <v>518</v>
      </c>
      <c r="B20" s="37"/>
      <c r="C20" s="37" t="s">
        <v>519</v>
      </c>
      <c r="D20" s="38" t="str">
        <f t="shared" si="0"/>
        <v>000 0100 0000000 000 300</v>
      </c>
      <c r="E20" s="39">
        <v>8249954.87</v>
      </c>
      <c r="F20" s="39">
        <v>5030785.58</v>
      </c>
      <c r="G20" s="39">
        <f t="shared" si="1"/>
        <v>3219169.29</v>
      </c>
    </row>
    <row r="21" spans="1:7" ht="37.5">
      <c r="A21" s="36" t="s">
        <v>520</v>
      </c>
      <c r="B21" s="37"/>
      <c r="C21" s="37" t="s">
        <v>521</v>
      </c>
      <c r="D21" s="38" t="str">
        <f t="shared" si="0"/>
        <v>000 0100 0000000 000 310</v>
      </c>
      <c r="E21" s="39">
        <v>2340634.6</v>
      </c>
      <c r="F21" s="39">
        <v>1259946.1</v>
      </c>
      <c r="G21" s="39">
        <f t="shared" si="1"/>
        <v>1080688.5</v>
      </c>
    </row>
    <row r="22" spans="1:7" ht="37.5">
      <c r="A22" s="36" t="s">
        <v>522</v>
      </c>
      <c r="B22" s="37"/>
      <c r="C22" s="37" t="s">
        <v>523</v>
      </c>
      <c r="D22" s="38" t="str">
        <f t="shared" si="0"/>
        <v>000 0100 0000000 000 340</v>
      </c>
      <c r="E22" s="39">
        <v>5909320.27</v>
      </c>
      <c r="F22" s="39">
        <v>3770839.48</v>
      </c>
      <c r="G22" s="39">
        <f t="shared" si="1"/>
        <v>2138480.7899999996</v>
      </c>
    </row>
    <row r="23" spans="1:7" ht="75">
      <c r="A23" s="36" t="s">
        <v>524</v>
      </c>
      <c r="B23" s="37"/>
      <c r="C23" s="37" t="s">
        <v>525</v>
      </c>
      <c r="D23" s="38" t="str">
        <f t="shared" si="0"/>
        <v>000 0102 0000000 000 000</v>
      </c>
      <c r="E23" s="39">
        <v>1505926.6</v>
      </c>
      <c r="F23" s="39">
        <v>860618.57</v>
      </c>
      <c r="G23" s="39">
        <f t="shared" si="1"/>
        <v>645308.0300000001</v>
      </c>
    </row>
    <row r="24" spans="1:7" ht="18.75">
      <c r="A24" s="36" t="s">
        <v>488</v>
      </c>
      <c r="B24" s="37"/>
      <c r="C24" s="37" t="s">
        <v>526</v>
      </c>
      <c r="D24" s="38" t="str">
        <f t="shared" si="0"/>
        <v>000 0102 0000000 000 200</v>
      </c>
      <c r="E24" s="39">
        <v>1505926.6</v>
      </c>
      <c r="F24" s="39">
        <v>860618.57</v>
      </c>
      <c r="G24" s="39">
        <f t="shared" si="1"/>
        <v>645308.0300000001</v>
      </c>
    </row>
    <row r="25" spans="1:7" ht="37.5">
      <c r="A25" s="36" t="s">
        <v>490</v>
      </c>
      <c r="B25" s="37"/>
      <c r="C25" s="37" t="s">
        <v>527</v>
      </c>
      <c r="D25" s="38" t="str">
        <f t="shared" si="0"/>
        <v>000 0102 0000000 000 210</v>
      </c>
      <c r="E25" s="39">
        <v>1505926.6</v>
      </c>
      <c r="F25" s="39">
        <v>860618.57</v>
      </c>
      <c r="G25" s="39">
        <f t="shared" si="1"/>
        <v>645308.0300000001</v>
      </c>
    </row>
    <row r="26" spans="1:7" ht="18.75">
      <c r="A26" s="36" t="s">
        <v>492</v>
      </c>
      <c r="B26" s="37"/>
      <c r="C26" s="37" t="s">
        <v>528</v>
      </c>
      <c r="D26" s="38" t="str">
        <f t="shared" si="0"/>
        <v>000 0102 0000000 000 211</v>
      </c>
      <c r="E26" s="39">
        <v>1156625.65</v>
      </c>
      <c r="F26" s="39">
        <v>692632.97</v>
      </c>
      <c r="G26" s="39">
        <f t="shared" si="1"/>
        <v>463992.67999999993</v>
      </c>
    </row>
    <row r="27" spans="1:7" ht="37.5">
      <c r="A27" s="36" t="s">
        <v>496</v>
      </c>
      <c r="B27" s="37"/>
      <c r="C27" s="37" t="s">
        <v>529</v>
      </c>
      <c r="D27" s="38" t="str">
        <f t="shared" si="0"/>
        <v>000 0102 0000000 000 213</v>
      </c>
      <c r="E27" s="39">
        <v>349300.95</v>
      </c>
      <c r="F27" s="39">
        <v>167985.6</v>
      </c>
      <c r="G27" s="39">
        <f t="shared" si="1"/>
        <v>181315.35</v>
      </c>
    </row>
    <row r="28" spans="1:7" ht="112.5">
      <c r="A28" s="36" t="s">
        <v>530</v>
      </c>
      <c r="B28" s="37"/>
      <c r="C28" s="37" t="s">
        <v>531</v>
      </c>
      <c r="D28" s="38" t="str">
        <f t="shared" si="0"/>
        <v>000 0103 0000000 000 000</v>
      </c>
      <c r="E28" s="39">
        <v>4456859.4</v>
      </c>
      <c r="F28" s="39">
        <v>2023887.36</v>
      </c>
      <c r="G28" s="39">
        <f t="shared" si="1"/>
        <v>2432972.04</v>
      </c>
    </row>
    <row r="29" spans="1:7" ht="18.75">
      <c r="A29" s="36" t="s">
        <v>488</v>
      </c>
      <c r="B29" s="37"/>
      <c r="C29" s="37" t="s">
        <v>532</v>
      </c>
      <c r="D29" s="38" t="str">
        <f t="shared" si="0"/>
        <v>000 0103 0000000 000 200</v>
      </c>
      <c r="E29" s="39">
        <v>4293716.14</v>
      </c>
      <c r="F29" s="39">
        <v>1957098.36</v>
      </c>
      <c r="G29" s="39">
        <f t="shared" si="1"/>
        <v>2336617.7799999993</v>
      </c>
    </row>
    <row r="30" spans="1:7" ht="37.5">
      <c r="A30" s="36" t="s">
        <v>490</v>
      </c>
      <c r="B30" s="37"/>
      <c r="C30" s="37" t="s">
        <v>533</v>
      </c>
      <c r="D30" s="38" t="str">
        <f t="shared" si="0"/>
        <v>000 0103 0000000 000 210</v>
      </c>
      <c r="E30" s="39">
        <v>2337353.82</v>
      </c>
      <c r="F30" s="39">
        <v>1053681.06</v>
      </c>
      <c r="G30" s="39">
        <f t="shared" si="1"/>
        <v>1283672.7599999998</v>
      </c>
    </row>
    <row r="31" spans="1:7" ht="18.75">
      <c r="A31" s="36" t="s">
        <v>492</v>
      </c>
      <c r="B31" s="37"/>
      <c r="C31" s="37" t="s">
        <v>534</v>
      </c>
      <c r="D31" s="38" t="str">
        <f t="shared" si="0"/>
        <v>000 0103 0000000 000 211</v>
      </c>
      <c r="E31" s="39">
        <v>1781056.2</v>
      </c>
      <c r="F31" s="39">
        <v>826897.84</v>
      </c>
      <c r="G31" s="39">
        <f t="shared" si="1"/>
        <v>954158.36</v>
      </c>
    </row>
    <row r="32" spans="1:7" ht="18.75">
      <c r="A32" s="36" t="s">
        <v>494</v>
      </c>
      <c r="B32" s="37"/>
      <c r="C32" s="37" t="s">
        <v>535</v>
      </c>
      <c r="D32" s="38" t="str">
        <f t="shared" si="0"/>
        <v>000 0103 0000000 000 212</v>
      </c>
      <c r="E32" s="39">
        <v>1600</v>
      </c>
      <c r="F32" s="39"/>
      <c r="G32" s="39">
        <f t="shared" si="1"/>
        <v>1600</v>
      </c>
    </row>
    <row r="33" spans="1:7" ht="37.5">
      <c r="A33" s="36" t="s">
        <v>496</v>
      </c>
      <c r="B33" s="37"/>
      <c r="C33" s="37" t="s">
        <v>536</v>
      </c>
      <c r="D33" s="38" t="str">
        <f t="shared" si="0"/>
        <v>000 0103 0000000 000 213</v>
      </c>
      <c r="E33" s="39">
        <v>554697.62</v>
      </c>
      <c r="F33" s="39">
        <v>226783.22</v>
      </c>
      <c r="G33" s="39">
        <f t="shared" si="1"/>
        <v>327914.4</v>
      </c>
    </row>
    <row r="34" spans="1:7" ht="18.75">
      <c r="A34" s="36" t="s">
        <v>498</v>
      </c>
      <c r="B34" s="37"/>
      <c r="C34" s="37" t="s">
        <v>537</v>
      </c>
      <c r="D34" s="38" t="str">
        <f t="shared" si="0"/>
        <v>000 0103 0000000 000 220</v>
      </c>
      <c r="E34" s="39">
        <v>1480402.32</v>
      </c>
      <c r="F34" s="39">
        <v>584003.3</v>
      </c>
      <c r="G34" s="39">
        <f t="shared" si="1"/>
        <v>896399.02</v>
      </c>
    </row>
    <row r="35" spans="1:7" ht="18.75">
      <c r="A35" s="36" t="s">
        <v>500</v>
      </c>
      <c r="B35" s="37"/>
      <c r="C35" s="37" t="s">
        <v>538</v>
      </c>
      <c r="D35" s="38" t="str">
        <f t="shared" si="0"/>
        <v>000 0103 0000000 000 221</v>
      </c>
      <c r="E35" s="39">
        <v>40384.04</v>
      </c>
      <c r="F35" s="39">
        <v>10900</v>
      </c>
      <c r="G35" s="39">
        <f t="shared" si="1"/>
        <v>29484.04</v>
      </c>
    </row>
    <row r="36" spans="1:7" ht="18.75">
      <c r="A36" s="36" t="s">
        <v>502</v>
      </c>
      <c r="B36" s="37"/>
      <c r="C36" s="37" t="s">
        <v>539</v>
      </c>
      <c r="D36" s="38" t="str">
        <f t="shared" si="0"/>
        <v>000 0103 0000000 000 222</v>
      </c>
      <c r="E36" s="39">
        <v>43324.8</v>
      </c>
      <c r="F36" s="39"/>
      <c r="G36" s="39">
        <f t="shared" si="1"/>
        <v>43324.8</v>
      </c>
    </row>
    <row r="37" spans="1:7" ht="37.5">
      <c r="A37" s="36" t="s">
        <v>508</v>
      </c>
      <c r="B37" s="37"/>
      <c r="C37" s="37" t="s">
        <v>540</v>
      </c>
      <c r="D37" s="38" t="str">
        <f t="shared" si="0"/>
        <v>000 0103 0000000 000 225</v>
      </c>
      <c r="E37" s="39">
        <v>10211.16</v>
      </c>
      <c r="F37" s="39"/>
      <c r="G37" s="39">
        <f t="shared" si="1"/>
        <v>10211.16</v>
      </c>
    </row>
    <row r="38" spans="1:7" ht="18.75">
      <c r="A38" s="36" t="s">
        <v>510</v>
      </c>
      <c r="B38" s="37"/>
      <c r="C38" s="37" t="s">
        <v>541</v>
      </c>
      <c r="D38" s="38" t="str">
        <f t="shared" si="0"/>
        <v>000 0103 0000000 000 226</v>
      </c>
      <c r="E38" s="39">
        <v>1386482.32</v>
      </c>
      <c r="F38" s="39">
        <v>573103.3</v>
      </c>
      <c r="G38" s="39">
        <f t="shared" si="1"/>
        <v>813379.02</v>
      </c>
    </row>
    <row r="39" spans="1:7" ht="18.75">
      <c r="A39" s="36" t="s">
        <v>516</v>
      </c>
      <c r="B39" s="37"/>
      <c r="C39" s="37" t="s">
        <v>542</v>
      </c>
      <c r="D39" s="38" t="str">
        <f t="shared" si="0"/>
        <v>000 0103 0000000 000 290</v>
      </c>
      <c r="E39" s="39">
        <v>475960</v>
      </c>
      <c r="F39" s="39">
        <v>319414</v>
      </c>
      <c r="G39" s="39">
        <f t="shared" si="1"/>
        <v>156546</v>
      </c>
    </row>
    <row r="40" spans="1:7" ht="37.5">
      <c r="A40" s="36" t="s">
        <v>518</v>
      </c>
      <c r="B40" s="37"/>
      <c r="C40" s="37" t="s">
        <v>543</v>
      </c>
      <c r="D40" s="38" t="str">
        <f t="shared" si="0"/>
        <v>000 0103 0000000 000 300</v>
      </c>
      <c r="E40" s="39">
        <v>163143.26</v>
      </c>
      <c r="F40" s="39">
        <v>66789</v>
      </c>
      <c r="G40" s="39">
        <f t="shared" si="1"/>
        <v>96354.26000000001</v>
      </c>
    </row>
    <row r="41" spans="1:7" ht="37.5">
      <c r="A41" s="36" t="s">
        <v>520</v>
      </c>
      <c r="B41" s="37"/>
      <c r="C41" s="37" t="s">
        <v>544</v>
      </c>
      <c r="D41" s="38" t="str">
        <f t="shared" si="0"/>
        <v>000 0103 0000000 000 310</v>
      </c>
      <c r="E41" s="39">
        <v>84830</v>
      </c>
      <c r="F41" s="39">
        <v>40380</v>
      </c>
      <c r="G41" s="39">
        <f t="shared" si="1"/>
        <v>44450</v>
      </c>
    </row>
    <row r="42" spans="1:7" ht="37.5">
      <c r="A42" s="36" t="s">
        <v>522</v>
      </c>
      <c r="B42" s="37"/>
      <c r="C42" s="37" t="s">
        <v>545</v>
      </c>
      <c r="D42" s="38" t="str">
        <f t="shared" si="0"/>
        <v>000 0103 0000000 000 340</v>
      </c>
      <c r="E42" s="39">
        <v>78313.26</v>
      </c>
      <c r="F42" s="39">
        <v>26409</v>
      </c>
      <c r="G42" s="39">
        <f t="shared" si="1"/>
        <v>51904.259999999995</v>
      </c>
    </row>
    <row r="43" spans="1:7" ht="150">
      <c r="A43" s="36" t="s">
        <v>546</v>
      </c>
      <c r="B43" s="37"/>
      <c r="C43" s="37" t="s">
        <v>547</v>
      </c>
      <c r="D43" s="38" t="str">
        <f t="shared" si="0"/>
        <v>000 0104 0000000 000 000</v>
      </c>
      <c r="E43" s="39">
        <v>49660939.64</v>
      </c>
      <c r="F43" s="39">
        <v>28748956.88</v>
      </c>
      <c r="G43" s="39">
        <f t="shared" si="1"/>
        <v>20911982.76</v>
      </c>
    </row>
    <row r="44" spans="1:7" ht="18.75">
      <c r="A44" s="36" t="s">
        <v>488</v>
      </c>
      <c r="B44" s="37"/>
      <c r="C44" s="37" t="s">
        <v>548</v>
      </c>
      <c r="D44" s="38" t="str">
        <f t="shared" si="0"/>
        <v>000 0104 0000000 000 200</v>
      </c>
      <c r="E44" s="39">
        <v>48453730.83</v>
      </c>
      <c r="F44" s="39">
        <v>28137840.56</v>
      </c>
      <c r="G44" s="39">
        <f t="shared" si="1"/>
        <v>20315890.27</v>
      </c>
    </row>
    <row r="45" spans="1:7" ht="37.5">
      <c r="A45" s="36" t="s">
        <v>490</v>
      </c>
      <c r="B45" s="37"/>
      <c r="C45" s="37" t="s">
        <v>549</v>
      </c>
      <c r="D45" s="38" t="str">
        <f t="shared" si="0"/>
        <v>000 0104 0000000 000 210</v>
      </c>
      <c r="E45" s="39">
        <v>44801048.85</v>
      </c>
      <c r="F45" s="39">
        <v>26299027.11</v>
      </c>
      <c r="G45" s="39">
        <f t="shared" si="1"/>
        <v>18502021.740000002</v>
      </c>
    </row>
    <row r="46" spans="1:7" ht="18.75">
      <c r="A46" s="36" t="s">
        <v>492</v>
      </c>
      <c r="B46" s="37"/>
      <c r="C46" s="37" t="s">
        <v>550</v>
      </c>
      <c r="D46" s="38" t="str">
        <f t="shared" si="0"/>
        <v>000 0104 0000000 000 211</v>
      </c>
      <c r="E46" s="39">
        <v>33398311.78</v>
      </c>
      <c r="F46" s="39">
        <v>20494938.47</v>
      </c>
      <c r="G46" s="39">
        <f t="shared" si="1"/>
        <v>12903373.310000002</v>
      </c>
    </row>
    <row r="47" spans="1:7" ht="18.75">
      <c r="A47" s="36" t="s">
        <v>494</v>
      </c>
      <c r="B47" s="37"/>
      <c r="C47" s="37" t="s">
        <v>551</v>
      </c>
      <c r="D47" s="38" t="str">
        <f t="shared" si="0"/>
        <v>000 0104 0000000 000 212</v>
      </c>
      <c r="E47" s="39">
        <v>12044</v>
      </c>
      <c r="F47" s="39">
        <v>5984.69</v>
      </c>
      <c r="G47" s="39">
        <f t="shared" si="1"/>
        <v>6059.31</v>
      </c>
    </row>
    <row r="48" spans="1:7" ht="37.5">
      <c r="A48" s="36" t="s">
        <v>496</v>
      </c>
      <c r="B48" s="37"/>
      <c r="C48" s="37" t="s">
        <v>552</v>
      </c>
      <c r="D48" s="38" t="str">
        <f t="shared" si="0"/>
        <v>000 0104 0000000 000 213</v>
      </c>
      <c r="E48" s="39">
        <v>11390693.07</v>
      </c>
      <c r="F48" s="39">
        <v>5798103.95</v>
      </c>
      <c r="G48" s="39">
        <f t="shared" si="1"/>
        <v>5592589.12</v>
      </c>
    </row>
    <row r="49" spans="1:7" ht="18.75">
      <c r="A49" s="36" t="s">
        <v>498</v>
      </c>
      <c r="B49" s="37"/>
      <c r="C49" s="37" t="s">
        <v>553</v>
      </c>
      <c r="D49" s="38" t="str">
        <f t="shared" si="0"/>
        <v>000 0104 0000000 000 220</v>
      </c>
      <c r="E49" s="39">
        <v>3652331.98</v>
      </c>
      <c r="F49" s="39">
        <v>1838513.45</v>
      </c>
      <c r="G49" s="39">
        <f t="shared" si="1"/>
        <v>1813818.53</v>
      </c>
    </row>
    <row r="50" spans="1:7" ht="18.75">
      <c r="A50" s="36" t="s">
        <v>500</v>
      </c>
      <c r="B50" s="37"/>
      <c r="C50" s="37" t="s">
        <v>554</v>
      </c>
      <c r="D50" s="38" t="str">
        <f t="shared" si="0"/>
        <v>000 0104 0000000 000 221</v>
      </c>
      <c r="E50" s="39">
        <v>1278025.98</v>
      </c>
      <c r="F50" s="39">
        <v>673686.6</v>
      </c>
      <c r="G50" s="39">
        <f t="shared" si="1"/>
        <v>604339.38</v>
      </c>
    </row>
    <row r="51" spans="1:7" ht="18.75">
      <c r="A51" s="36" t="s">
        <v>502</v>
      </c>
      <c r="B51" s="37"/>
      <c r="C51" s="37" t="s">
        <v>555</v>
      </c>
      <c r="D51" s="38" t="str">
        <f t="shared" si="0"/>
        <v>000 0104 0000000 000 222</v>
      </c>
      <c r="E51" s="39">
        <v>132200</v>
      </c>
      <c r="F51" s="39">
        <v>7618</v>
      </c>
      <c r="G51" s="39">
        <f t="shared" si="1"/>
        <v>124582</v>
      </c>
    </row>
    <row r="52" spans="1:7" ht="37.5">
      <c r="A52" s="36" t="s">
        <v>508</v>
      </c>
      <c r="B52" s="37"/>
      <c r="C52" s="37" t="s">
        <v>556</v>
      </c>
      <c r="D52" s="38" t="str">
        <f t="shared" si="0"/>
        <v>000 0104 0000000 000 225</v>
      </c>
      <c r="E52" s="39">
        <v>130190</v>
      </c>
      <c r="F52" s="39">
        <v>46300</v>
      </c>
      <c r="G52" s="39">
        <f t="shared" si="1"/>
        <v>83890</v>
      </c>
    </row>
    <row r="53" spans="1:7" ht="18.75">
      <c r="A53" s="36" t="s">
        <v>510</v>
      </c>
      <c r="B53" s="37"/>
      <c r="C53" s="37" t="s">
        <v>557</v>
      </c>
      <c r="D53" s="38" t="str">
        <f t="shared" si="0"/>
        <v>000 0104 0000000 000 226</v>
      </c>
      <c r="E53" s="39">
        <v>2111916</v>
      </c>
      <c r="F53" s="39">
        <v>1110908.85</v>
      </c>
      <c r="G53" s="39">
        <f t="shared" si="1"/>
        <v>1001007.1499999999</v>
      </c>
    </row>
    <row r="54" spans="1:7" ht="18.75">
      <c r="A54" s="36" t="s">
        <v>516</v>
      </c>
      <c r="B54" s="37"/>
      <c r="C54" s="37" t="s">
        <v>558</v>
      </c>
      <c r="D54" s="38" t="str">
        <f t="shared" si="0"/>
        <v>000 0104 0000000 000 290</v>
      </c>
      <c r="E54" s="39">
        <v>350</v>
      </c>
      <c r="F54" s="39">
        <v>300</v>
      </c>
      <c r="G54" s="39">
        <f t="shared" si="1"/>
        <v>50</v>
      </c>
    </row>
    <row r="55" spans="1:7" ht="37.5">
      <c r="A55" s="36" t="s">
        <v>518</v>
      </c>
      <c r="B55" s="37"/>
      <c r="C55" s="37" t="s">
        <v>559</v>
      </c>
      <c r="D55" s="38" t="str">
        <f t="shared" si="0"/>
        <v>000 0104 0000000 000 300</v>
      </c>
      <c r="E55" s="39">
        <v>1207208.81</v>
      </c>
      <c r="F55" s="39">
        <v>611116.32</v>
      </c>
      <c r="G55" s="39">
        <f t="shared" si="1"/>
        <v>596092.4900000001</v>
      </c>
    </row>
    <row r="56" spans="1:7" ht="37.5">
      <c r="A56" s="36" t="s">
        <v>520</v>
      </c>
      <c r="B56" s="37"/>
      <c r="C56" s="37" t="s">
        <v>560</v>
      </c>
      <c r="D56" s="38" t="str">
        <f t="shared" si="0"/>
        <v>000 0104 0000000 000 310</v>
      </c>
      <c r="E56" s="39">
        <v>417803</v>
      </c>
      <c r="F56" s="39">
        <v>226188</v>
      </c>
      <c r="G56" s="39">
        <f t="shared" si="1"/>
        <v>191615</v>
      </c>
    </row>
    <row r="57" spans="1:7" ht="37.5">
      <c r="A57" s="36" t="s">
        <v>522</v>
      </c>
      <c r="B57" s="37"/>
      <c r="C57" s="37" t="s">
        <v>561</v>
      </c>
      <c r="D57" s="38" t="str">
        <f aca="true" t="shared" si="2" ref="D57:D92">IF(OR(LEFT(C57,5)="000 9",LEFT(C57,5)="000 7"),"X",C57)</f>
        <v>000 0104 0000000 000 340</v>
      </c>
      <c r="E57" s="39">
        <v>789405.81</v>
      </c>
      <c r="F57" s="39">
        <v>384928.32</v>
      </c>
      <c r="G57" s="39">
        <f t="shared" si="1"/>
        <v>404477.49000000005</v>
      </c>
    </row>
    <row r="58" spans="1:7" ht="93.75">
      <c r="A58" s="36" t="s">
        <v>562</v>
      </c>
      <c r="B58" s="37"/>
      <c r="C58" s="37" t="s">
        <v>563</v>
      </c>
      <c r="D58" s="38" t="str">
        <f t="shared" si="2"/>
        <v>000 0106 0000000 000 000</v>
      </c>
      <c r="E58" s="39">
        <v>10755988</v>
      </c>
      <c r="F58" s="39">
        <v>6146071.88</v>
      </c>
      <c r="G58" s="39">
        <f aca="true" t="shared" si="3" ref="G58:G92">E58-F58</f>
        <v>4609916.12</v>
      </c>
    </row>
    <row r="59" spans="1:7" ht="18.75">
      <c r="A59" s="36" t="s">
        <v>488</v>
      </c>
      <c r="B59" s="37"/>
      <c r="C59" s="37" t="s">
        <v>564</v>
      </c>
      <c r="D59" s="38" t="str">
        <f t="shared" si="2"/>
        <v>000 0106 0000000 000 200</v>
      </c>
      <c r="E59" s="39">
        <v>10438034.28</v>
      </c>
      <c r="F59" s="39">
        <v>6091489.68</v>
      </c>
      <c r="G59" s="39">
        <f t="shared" si="3"/>
        <v>4346544.6</v>
      </c>
    </row>
    <row r="60" spans="1:7" ht="37.5">
      <c r="A60" s="36" t="s">
        <v>490</v>
      </c>
      <c r="B60" s="37"/>
      <c r="C60" s="37" t="s">
        <v>565</v>
      </c>
      <c r="D60" s="38" t="str">
        <f t="shared" si="2"/>
        <v>000 0106 0000000 000 210</v>
      </c>
      <c r="E60" s="39">
        <v>9815402.24</v>
      </c>
      <c r="F60" s="39">
        <v>5861125.33</v>
      </c>
      <c r="G60" s="39">
        <f t="shared" si="3"/>
        <v>3954276.91</v>
      </c>
    </row>
    <row r="61" spans="1:7" ht="18.75">
      <c r="A61" s="36" t="s">
        <v>492</v>
      </c>
      <c r="B61" s="37"/>
      <c r="C61" s="37" t="s">
        <v>566</v>
      </c>
      <c r="D61" s="38" t="str">
        <f t="shared" si="2"/>
        <v>000 0106 0000000 000 211</v>
      </c>
      <c r="E61" s="39">
        <v>7312521.94</v>
      </c>
      <c r="F61" s="39">
        <v>4456534.25</v>
      </c>
      <c r="G61" s="39">
        <f t="shared" si="3"/>
        <v>2855987.6900000004</v>
      </c>
    </row>
    <row r="62" spans="1:7" ht="18.75">
      <c r="A62" s="36" t="s">
        <v>494</v>
      </c>
      <c r="B62" s="37"/>
      <c r="C62" s="37" t="s">
        <v>567</v>
      </c>
      <c r="D62" s="38" t="str">
        <f t="shared" si="2"/>
        <v>000 0106 0000000 000 212</v>
      </c>
      <c r="E62" s="39">
        <v>2000</v>
      </c>
      <c r="F62" s="39">
        <v>800</v>
      </c>
      <c r="G62" s="39">
        <f t="shared" si="3"/>
        <v>1200</v>
      </c>
    </row>
    <row r="63" spans="1:7" ht="37.5">
      <c r="A63" s="36" t="s">
        <v>496</v>
      </c>
      <c r="B63" s="37"/>
      <c r="C63" s="37" t="s">
        <v>568</v>
      </c>
      <c r="D63" s="38" t="str">
        <f t="shared" si="2"/>
        <v>000 0106 0000000 000 213</v>
      </c>
      <c r="E63" s="39">
        <v>2500880.3</v>
      </c>
      <c r="F63" s="39">
        <v>1403791.08</v>
      </c>
      <c r="G63" s="39">
        <f t="shared" si="3"/>
        <v>1097089.2199999997</v>
      </c>
    </row>
    <row r="64" spans="1:7" ht="18.75">
      <c r="A64" s="36" t="s">
        <v>498</v>
      </c>
      <c r="B64" s="37"/>
      <c r="C64" s="37" t="s">
        <v>569</v>
      </c>
      <c r="D64" s="38" t="str">
        <f t="shared" si="2"/>
        <v>000 0106 0000000 000 220</v>
      </c>
      <c r="E64" s="39">
        <v>618132.04</v>
      </c>
      <c r="F64" s="39">
        <v>230364.35</v>
      </c>
      <c r="G64" s="39">
        <f t="shared" si="3"/>
        <v>387767.69000000006</v>
      </c>
    </row>
    <row r="65" spans="1:7" ht="18.75">
      <c r="A65" s="36" t="s">
        <v>500</v>
      </c>
      <c r="B65" s="37"/>
      <c r="C65" s="37" t="s">
        <v>570</v>
      </c>
      <c r="D65" s="38" t="str">
        <f t="shared" si="2"/>
        <v>000 0106 0000000 000 221</v>
      </c>
      <c r="E65" s="39">
        <v>210091.05</v>
      </c>
      <c r="F65" s="39">
        <v>111361.27</v>
      </c>
      <c r="G65" s="39">
        <f t="shared" si="3"/>
        <v>98729.77999999998</v>
      </c>
    </row>
    <row r="66" spans="1:7" ht="18.75">
      <c r="A66" s="36" t="s">
        <v>502</v>
      </c>
      <c r="B66" s="37"/>
      <c r="C66" s="37" t="s">
        <v>571</v>
      </c>
      <c r="D66" s="38" t="str">
        <f t="shared" si="2"/>
        <v>000 0106 0000000 000 222</v>
      </c>
      <c r="E66" s="39">
        <v>10200</v>
      </c>
      <c r="F66" s="39">
        <v>5473.8</v>
      </c>
      <c r="G66" s="39">
        <f t="shared" si="3"/>
        <v>4726.2</v>
      </c>
    </row>
    <row r="67" spans="1:7" ht="37.5">
      <c r="A67" s="36" t="s">
        <v>508</v>
      </c>
      <c r="B67" s="37"/>
      <c r="C67" s="37" t="s">
        <v>572</v>
      </c>
      <c r="D67" s="38" t="str">
        <f t="shared" si="2"/>
        <v>000 0106 0000000 000 225</v>
      </c>
      <c r="E67" s="39">
        <v>115310</v>
      </c>
      <c r="F67" s="39">
        <v>20665</v>
      </c>
      <c r="G67" s="39">
        <f t="shared" si="3"/>
        <v>94645</v>
      </c>
    </row>
    <row r="68" spans="1:7" ht="18.75">
      <c r="A68" s="36" t="s">
        <v>510</v>
      </c>
      <c r="B68" s="37"/>
      <c r="C68" s="37" t="s">
        <v>573</v>
      </c>
      <c r="D68" s="38" t="str">
        <f t="shared" si="2"/>
        <v>000 0106 0000000 000 226</v>
      </c>
      <c r="E68" s="39">
        <v>282530.99</v>
      </c>
      <c r="F68" s="39">
        <v>92864.28</v>
      </c>
      <c r="G68" s="39">
        <f t="shared" si="3"/>
        <v>189666.71</v>
      </c>
    </row>
    <row r="69" spans="1:7" ht="18.75">
      <c r="A69" s="36" t="s">
        <v>516</v>
      </c>
      <c r="B69" s="37"/>
      <c r="C69" s="37" t="s">
        <v>574</v>
      </c>
      <c r="D69" s="38" t="str">
        <f t="shared" si="2"/>
        <v>000 0106 0000000 000 290</v>
      </c>
      <c r="E69" s="39">
        <v>4500</v>
      </c>
      <c r="F69" s="39"/>
      <c r="G69" s="39">
        <f t="shared" si="3"/>
        <v>4500</v>
      </c>
    </row>
    <row r="70" spans="1:7" ht="37.5">
      <c r="A70" s="36" t="s">
        <v>518</v>
      </c>
      <c r="B70" s="37"/>
      <c r="C70" s="37" t="s">
        <v>575</v>
      </c>
      <c r="D70" s="38" t="str">
        <f t="shared" si="2"/>
        <v>000 0106 0000000 000 300</v>
      </c>
      <c r="E70" s="39">
        <v>317953.72</v>
      </c>
      <c r="F70" s="39">
        <v>54582.2</v>
      </c>
      <c r="G70" s="39">
        <f t="shared" si="3"/>
        <v>263371.51999999996</v>
      </c>
    </row>
    <row r="71" spans="1:7" ht="37.5">
      <c r="A71" s="36" t="s">
        <v>520</v>
      </c>
      <c r="B71" s="37"/>
      <c r="C71" s="37" t="s">
        <v>576</v>
      </c>
      <c r="D71" s="38" t="str">
        <f t="shared" si="2"/>
        <v>000 0106 0000000 000 310</v>
      </c>
      <c r="E71" s="39">
        <v>106901.6</v>
      </c>
      <c r="F71" s="39">
        <v>1990</v>
      </c>
      <c r="G71" s="39">
        <f t="shared" si="3"/>
        <v>104911.6</v>
      </c>
    </row>
    <row r="72" spans="1:7" ht="37.5">
      <c r="A72" s="36" t="s">
        <v>522</v>
      </c>
      <c r="B72" s="37"/>
      <c r="C72" s="37" t="s">
        <v>577</v>
      </c>
      <c r="D72" s="38" t="str">
        <f t="shared" si="2"/>
        <v>000 0106 0000000 000 340</v>
      </c>
      <c r="E72" s="39">
        <v>211052.12</v>
      </c>
      <c r="F72" s="39">
        <v>52592.2</v>
      </c>
      <c r="G72" s="39">
        <f t="shared" si="3"/>
        <v>158459.91999999998</v>
      </c>
    </row>
    <row r="73" spans="1:7" ht="18.75">
      <c r="A73" s="36" t="s">
        <v>578</v>
      </c>
      <c r="B73" s="37"/>
      <c r="C73" s="37" t="s">
        <v>579</v>
      </c>
      <c r="D73" s="38" t="str">
        <f t="shared" si="2"/>
        <v>000 0111 0000000 000 000</v>
      </c>
      <c r="E73" s="39">
        <v>1198986.22</v>
      </c>
      <c r="F73" s="39"/>
      <c r="G73" s="39">
        <f t="shared" si="3"/>
        <v>1198986.22</v>
      </c>
    </row>
    <row r="74" spans="1:7" ht="18.75">
      <c r="A74" s="36" t="s">
        <v>488</v>
      </c>
      <c r="B74" s="37"/>
      <c r="C74" s="37" t="s">
        <v>580</v>
      </c>
      <c r="D74" s="38" t="str">
        <f t="shared" si="2"/>
        <v>000 0111 0000000 000 200</v>
      </c>
      <c r="E74" s="39">
        <v>1198986.22</v>
      </c>
      <c r="F74" s="39"/>
      <c r="G74" s="39">
        <f t="shared" si="3"/>
        <v>1198986.22</v>
      </c>
    </row>
    <row r="75" spans="1:7" ht="18.75">
      <c r="A75" s="36" t="s">
        <v>516</v>
      </c>
      <c r="B75" s="37"/>
      <c r="C75" s="37" t="s">
        <v>581</v>
      </c>
      <c r="D75" s="38" t="str">
        <f t="shared" si="2"/>
        <v>000 0111 0000000 000 290</v>
      </c>
      <c r="E75" s="39">
        <v>1198986.22</v>
      </c>
      <c r="F75" s="39"/>
      <c r="G75" s="39">
        <f t="shared" si="3"/>
        <v>1198986.22</v>
      </c>
    </row>
    <row r="76" spans="1:7" ht="37.5">
      <c r="A76" s="36" t="s">
        <v>582</v>
      </c>
      <c r="B76" s="37"/>
      <c r="C76" s="37" t="s">
        <v>583</v>
      </c>
      <c r="D76" s="38" t="str">
        <f t="shared" si="2"/>
        <v>000 0113 0000000 000 000</v>
      </c>
      <c r="E76" s="39">
        <v>76159288.09</v>
      </c>
      <c r="F76" s="39">
        <v>48239058.49</v>
      </c>
      <c r="G76" s="39">
        <f t="shared" si="3"/>
        <v>27920229.6</v>
      </c>
    </row>
    <row r="77" spans="1:7" ht="18.75">
      <c r="A77" s="36" t="s">
        <v>488</v>
      </c>
      <c r="B77" s="37"/>
      <c r="C77" s="37" t="s">
        <v>584</v>
      </c>
      <c r="D77" s="38" t="str">
        <f t="shared" si="2"/>
        <v>000 0113 0000000 000 200</v>
      </c>
      <c r="E77" s="39">
        <v>69597639.01</v>
      </c>
      <c r="F77" s="39">
        <v>43940760.43</v>
      </c>
      <c r="G77" s="39">
        <f t="shared" si="3"/>
        <v>25656878.580000006</v>
      </c>
    </row>
    <row r="78" spans="1:7" ht="37.5">
      <c r="A78" s="36" t="s">
        <v>490</v>
      </c>
      <c r="B78" s="37"/>
      <c r="C78" s="37" t="s">
        <v>585</v>
      </c>
      <c r="D78" s="38" t="str">
        <f t="shared" si="2"/>
        <v>000 0113 0000000 000 210</v>
      </c>
      <c r="E78" s="39">
        <v>41985917.17</v>
      </c>
      <c r="F78" s="39">
        <v>25799183.58</v>
      </c>
      <c r="G78" s="39">
        <f t="shared" si="3"/>
        <v>16186733.590000004</v>
      </c>
    </row>
    <row r="79" spans="1:7" ht="18.75">
      <c r="A79" s="36" t="s">
        <v>492</v>
      </c>
      <c r="B79" s="37"/>
      <c r="C79" s="37" t="s">
        <v>586</v>
      </c>
      <c r="D79" s="38" t="str">
        <f t="shared" si="2"/>
        <v>000 0113 0000000 000 211</v>
      </c>
      <c r="E79" s="39">
        <v>31483663.08</v>
      </c>
      <c r="F79" s="39">
        <v>20100187.14</v>
      </c>
      <c r="G79" s="39">
        <f t="shared" si="3"/>
        <v>11383475.939999998</v>
      </c>
    </row>
    <row r="80" spans="1:7" ht="18.75">
      <c r="A80" s="36" t="s">
        <v>494</v>
      </c>
      <c r="B80" s="37"/>
      <c r="C80" s="37" t="s">
        <v>587</v>
      </c>
      <c r="D80" s="38" t="str">
        <f t="shared" si="2"/>
        <v>000 0113 0000000 000 212</v>
      </c>
      <c r="E80" s="39">
        <v>15000</v>
      </c>
      <c r="F80" s="39">
        <v>1000</v>
      </c>
      <c r="G80" s="39">
        <f t="shared" si="3"/>
        <v>14000</v>
      </c>
    </row>
    <row r="81" spans="1:7" ht="37.5">
      <c r="A81" s="36" t="s">
        <v>496</v>
      </c>
      <c r="B81" s="37"/>
      <c r="C81" s="37" t="s">
        <v>588</v>
      </c>
      <c r="D81" s="38" t="str">
        <f t="shared" si="2"/>
        <v>000 0113 0000000 000 213</v>
      </c>
      <c r="E81" s="39">
        <v>10487254.09</v>
      </c>
      <c r="F81" s="39">
        <v>5697996.44</v>
      </c>
      <c r="G81" s="39">
        <f t="shared" si="3"/>
        <v>4789257.649999999</v>
      </c>
    </row>
    <row r="82" spans="1:7" ht="18.75">
      <c r="A82" s="36" t="s">
        <v>498</v>
      </c>
      <c r="B82" s="37"/>
      <c r="C82" s="37" t="s">
        <v>589</v>
      </c>
      <c r="D82" s="38" t="str">
        <f t="shared" si="2"/>
        <v>000 0113 0000000 000 220</v>
      </c>
      <c r="E82" s="39">
        <v>25674457.53</v>
      </c>
      <c r="F82" s="39">
        <v>16508923.34</v>
      </c>
      <c r="G82" s="39">
        <f t="shared" si="3"/>
        <v>9165534.190000001</v>
      </c>
    </row>
    <row r="83" spans="1:7" ht="18.75">
      <c r="A83" s="36" t="s">
        <v>500</v>
      </c>
      <c r="B83" s="37"/>
      <c r="C83" s="37" t="s">
        <v>590</v>
      </c>
      <c r="D83" s="38" t="str">
        <f t="shared" si="2"/>
        <v>000 0113 0000000 000 221</v>
      </c>
      <c r="E83" s="39">
        <v>631772.05</v>
      </c>
      <c r="F83" s="39">
        <v>441840.57</v>
      </c>
      <c r="G83" s="39">
        <f t="shared" si="3"/>
        <v>189931.48000000004</v>
      </c>
    </row>
    <row r="84" spans="1:7" ht="18.75">
      <c r="A84" s="36" t="s">
        <v>502</v>
      </c>
      <c r="B84" s="37"/>
      <c r="C84" s="37" t="s">
        <v>591</v>
      </c>
      <c r="D84" s="38" t="str">
        <f t="shared" si="2"/>
        <v>000 0113 0000000 000 222</v>
      </c>
      <c r="E84" s="39">
        <v>6225</v>
      </c>
      <c r="F84" s="39">
        <v>3833</v>
      </c>
      <c r="G84" s="39">
        <f t="shared" si="3"/>
        <v>2392</v>
      </c>
    </row>
    <row r="85" spans="1:7" ht="18.75">
      <c r="A85" s="36" t="s">
        <v>504</v>
      </c>
      <c r="B85" s="37"/>
      <c r="C85" s="37" t="s">
        <v>592</v>
      </c>
      <c r="D85" s="38" t="str">
        <f t="shared" si="2"/>
        <v>000 0113 0000000 000 223</v>
      </c>
      <c r="E85" s="39">
        <v>3504885.44</v>
      </c>
      <c r="F85" s="39">
        <v>1811162.13</v>
      </c>
      <c r="G85" s="39">
        <f t="shared" si="3"/>
        <v>1693723.31</v>
      </c>
    </row>
    <row r="86" spans="1:7" ht="37.5">
      <c r="A86" s="36" t="s">
        <v>506</v>
      </c>
      <c r="B86" s="37"/>
      <c r="C86" s="37" t="s">
        <v>593</v>
      </c>
      <c r="D86" s="38" t="str">
        <f t="shared" si="2"/>
        <v>000 0113 0000000 000 224</v>
      </c>
      <c r="E86" s="39">
        <v>4819600</v>
      </c>
      <c r="F86" s="39">
        <v>3394000</v>
      </c>
      <c r="G86" s="39">
        <f t="shared" si="3"/>
        <v>1425600</v>
      </c>
    </row>
    <row r="87" spans="1:7" ht="37.5">
      <c r="A87" s="36" t="s">
        <v>508</v>
      </c>
      <c r="B87" s="37"/>
      <c r="C87" s="37" t="s">
        <v>594</v>
      </c>
      <c r="D87" s="38" t="str">
        <f t="shared" si="2"/>
        <v>000 0113 0000000 000 225</v>
      </c>
      <c r="E87" s="39">
        <v>8749565.99</v>
      </c>
      <c r="F87" s="39">
        <v>6757940.74</v>
      </c>
      <c r="G87" s="39">
        <f t="shared" si="3"/>
        <v>1991625.25</v>
      </c>
    </row>
    <row r="88" spans="1:7" ht="18.75">
      <c r="A88" s="36" t="s">
        <v>510</v>
      </c>
      <c r="B88" s="37"/>
      <c r="C88" s="37" t="s">
        <v>595</v>
      </c>
      <c r="D88" s="38" t="str">
        <f t="shared" si="2"/>
        <v>000 0113 0000000 000 226</v>
      </c>
      <c r="E88" s="39">
        <v>7962409.05</v>
      </c>
      <c r="F88" s="39">
        <v>4100146.9</v>
      </c>
      <c r="G88" s="39">
        <f t="shared" si="3"/>
        <v>3862262.15</v>
      </c>
    </row>
    <row r="89" spans="1:7" ht="18.75">
      <c r="A89" s="36" t="s">
        <v>516</v>
      </c>
      <c r="B89" s="37"/>
      <c r="C89" s="37" t="s">
        <v>596</v>
      </c>
      <c r="D89" s="38" t="str">
        <f t="shared" si="2"/>
        <v>000 0113 0000000 000 290</v>
      </c>
      <c r="E89" s="39">
        <v>1937264.31</v>
      </c>
      <c r="F89" s="39">
        <v>1632653.51</v>
      </c>
      <c r="G89" s="39">
        <f t="shared" si="3"/>
        <v>304610.80000000005</v>
      </c>
    </row>
    <row r="90" spans="1:7" ht="37.5">
      <c r="A90" s="36" t="s">
        <v>518</v>
      </c>
      <c r="B90" s="37"/>
      <c r="C90" s="37" t="s">
        <v>597</v>
      </c>
      <c r="D90" s="38" t="str">
        <f t="shared" si="2"/>
        <v>000 0113 0000000 000 300</v>
      </c>
      <c r="E90" s="39">
        <v>6561649.08</v>
      </c>
      <c r="F90" s="39">
        <v>4298298.06</v>
      </c>
      <c r="G90" s="39">
        <f t="shared" si="3"/>
        <v>2263351.0200000005</v>
      </c>
    </row>
    <row r="91" spans="1:7" ht="37.5">
      <c r="A91" s="36" t="s">
        <v>520</v>
      </c>
      <c r="B91" s="37"/>
      <c r="C91" s="37" t="s">
        <v>598</v>
      </c>
      <c r="D91" s="38" t="str">
        <f t="shared" si="2"/>
        <v>000 0113 0000000 000 310</v>
      </c>
      <c r="E91" s="39">
        <v>1731100</v>
      </c>
      <c r="F91" s="39">
        <v>991388.1</v>
      </c>
      <c r="G91" s="39">
        <f t="shared" si="3"/>
        <v>739711.9</v>
      </c>
    </row>
    <row r="92" spans="1:7" ht="37.5">
      <c r="A92" s="36" t="s">
        <v>522</v>
      </c>
      <c r="B92" s="37"/>
      <c r="C92" s="37" t="s">
        <v>599</v>
      </c>
      <c r="D92" s="38" t="str">
        <f t="shared" si="2"/>
        <v>000 0113 0000000 000 340</v>
      </c>
      <c r="E92" s="39">
        <v>4830549.08</v>
      </c>
      <c r="F92" s="39">
        <v>3306909.96</v>
      </c>
      <c r="G92" s="39">
        <f t="shared" si="3"/>
        <v>1523639.12</v>
      </c>
    </row>
    <row r="93" spans="1:7" ht="56.25">
      <c r="A93" s="36" t="s">
        <v>600</v>
      </c>
      <c r="B93" s="37"/>
      <c r="C93" s="37" t="s">
        <v>601</v>
      </c>
      <c r="D93" s="38" t="str">
        <f aca="true" t="shared" si="4" ref="D93:D136">IF(OR(LEFT(C93,5)="000 9",LEFT(C93,5)="000 7"),"X",C93)</f>
        <v>000 0300 0000000 000 000</v>
      </c>
      <c r="E93" s="39">
        <v>5488180</v>
      </c>
      <c r="F93" s="39">
        <v>2744202.91</v>
      </c>
      <c r="G93" s="39">
        <f aca="true" t="shared" si="5" ref="G93:G136">E93-F93</f>
        <v>2743977.09</v>
      </c>
    </row>
    <row r="94" spans="1:7" ht="18.75">
      <c r="A94" s="36" t="s">
        <v>488</v>
      </c>
      <c r="B94" s="37"/>
      <c r="C94" s="37" t="s">
        <v>602</v>
      </c>
      <c r="D94" s="38" t="str">
        <f t="shared" si="4"/>
        <v>000 0300 0000000 000 200</v>
      </c>
      <c r="E94" s="39">
        <v>5376765</v>
      </c>
      <c r="F94" s="39">
        <v>2731487.91</v>
      </c>
      <c r="G94" s="39">
        <f t="shared" si="5"/>
        <v>2645277.09</v>
      </c>
    </row>
    <row r="95" spans="1:7" ht="37.5">
      <c r="A95" s="36" t="s">
        <v>490</v>
      </c>
      <c r="B95" s="37"/>
      <c r="C95" s="37" t="s">
        <v>603</v>
      </c>
      <c r="D95" s="38" t="str">
        <f t="shared" si="4"/>
        <v>000 0300 0000000 000 210</v>
      </c>
      <c r="E95" s="39">
        <v>2982580</v>
      </c>
      <c r="F95" s="39">
        <v>1823073.15</v>
      </c>
      <c r="G95" s="39">
        <f t="shared" si="5"/>
        <v>1159506.85</v>
      </c>
    </row>
    <row r="96" spans="1:7" ht="18.75">
      <c r="A96" s="36" t="s">
        <v>492</v>
      </c>
      <c r="B96" s="37"/>
      <c r="C96" s="37" t="s">
        <v>604</v>
      </c>
      <c r="D96" s="38" t="str">
        <f t="shared" si="4"/>
        <v>000 0300 0000000 000 211</v>
      </c>
      <c r="E96" s="39">
        <v>2222490</v>
      </c>
      <c r="F96" s="39">
        <v>1429522.84</v>
      </c>
      <c r="G96" s="39">
        <f t="shared" si="5"/>
        <v>792967.1599999999</v>
      </c>
    </row>
    <row r="97" spans="1:7" ht="37.5">
      <c r="A97" s="36" t="s">
        <v>496</v>
      </c>
      <c r="B97" s="37"/>
      <c r="C97" s="37" t="s">
        <v>605</v>
      </c>
      <c r="D97" s="38" t="str">
        <f t="shared" si="4"/>
        <v>000 0300 0000000 000 213</v>
      </c>
      <c r="E97" s="39">
        <v>760090</v>
      </c>
      <c r="F97" s="39">
        <v>393550.31</v>
      </c>
      <c r="G97" s="39">
        <f t="shared" si="5"/>
        <v>366539.69</v>
      </c>
    </row>
    <row r="98" spans="1:7" ht="18.75">
      <c r="A98" s="36" t="s">
        <v>498</v>
      </c>
      <c r="B98" s="37"/>
      <c r="C98" s="37" t="s">
        <v>606</v>
      </c>
      <c r="D98" s="38" t="str">
        <f t="shared" si="4"/>
        <v>000 0300 0000000 000 220</v>
      </c>
      <c r="E98" s="39">
        <v>1884185</v>
      </c>
      <c r="F98" s="39">
        <v>848414.76</v>
      </c>
      <c r="G98" s="39">
        <f t="shared" si="5"/>
        <v>1035770.24</v>
      </c>
    </row>
    <row r="99" spans="1:7" ht="18.75">
      <c r="A99" s="36" t="s">
        <v>500</v>
      </c>
      <c r="B99" s="37"/>
      <c r="C99" s="37" t="s">
        <v>607</v>
      </c>
      <c r="D99" s="38" t="str">
        <f t="shared" si="4"/>
        <v>000 0300 0000000 000 221</v>
      </c>
      <c r="E99" s="39">
        <v>55000</v>
      </c>
      <c r="F99" s="39">
        <v>24675.46</v>
      </c>
      <c r="G99" s="39">
        <f t="shared" si="5"/>
        <v>30324.54</v>
      </c>
    </row>
    <row r="100" spans="1:7" ht="18.75">
      <c r="A100" s="36" t="s">
        <v>502</v>
      </c>
      <c r="B100" s="37"/>
      <c r="C100" s="37" t="s">
        <v>608</v>
      </c>
      <c r="D100" s="38" t="str">
        <f t="shared" si="4"/>
        <v>000 0300 0000000 000 222</v>
      </c>
      <c r="E100" s="39">
        <v>9300</v>
      </c>
      <c r="F100" s="39">
        <v>9300</v>
      </c>
      <c r="G100" s="39">
        <f t="shared" si="5"/>
        <v>0</v>
      </c>
    </row>
    <row r="101" spans="1:7" ht="18.75">
      <c r="A101" s="36" t="s">
        <v>504</v>
      </c>
      <c r="B101" s="37"/>
      <c r="C101" s="37" t="s">
        <v>609</v>
      </c>
      <c r="D101" s="38" t="str">
        <f t="shared" si="4"/>
        <v>000 0300 0000000 000 223</v>
      </c>
      <c r="E101" s="39">
        <v>106469.46</v>
      </c>
      <c r="F101" s="39">
        <v>51610.99</v>
      </c>
      <c r="G101" s="39">
        <f t="shared" si="5"/>
        <v>54858.47000000001</v>
      </c>
    </row>
    <row r="102" spans="1:7" ht="37.5">
      <c r="A102" s="36" t="s">
        <v>508</v>
      </c>
      <c r="B102" s="37"/>
      <c r="C102" s="37" t="s">
        <v>610</v>
      </c>
      <c r="D102" s="38" t="str">
        <f t="shared" si="4"/>
        <v>000 0300 0000000 000 225</v>
      </c>
      <c r="E102" s="39">
        <v>394301.78</v>
      </c>
      <c r="F102" s="39">
        <v>53879.73</v>
      </c>
      <c r="G102" s="39">
        <f t="shared" si="5"/>
        <v>340422.05000000005</v>
      </c>
    </row>
    <row r="103" spans="1:7" ht="18.75">
      <c r="A103" s="36" t="s">
        <v>510</v>
      </c>
      <c r="B103" s="37"/>
      <c r="C103" s="37" t="s">
        <v>611</v>
      </c>
      <c r="D103" s="38" t="str">
        <f t="shared" si="4"/>
        <v>000 0300 0000000 000 226</v>
      </c>
      <c r="E103" s="39">
        <v>1319113.76</v>
      </c>
      <c r="F103" s="39">
        <v>708948.58</v>
      </c>
      <c r="G103" s="39">
        <f t="shared" si="5"/>
        <v>610165.18</v>
      </c>
    </row>
    <row r="104" spans="1:7" ht="37.5">
      <c r="A104" s="36" t="s">
        <v>512</v>
      </c>
      <c r="B104" s="37"/>
      <c r="C104" s="37" t="s">
        <v>612</v>
      </c>
      <c r="D104" s="38" t="str">
        <f t="shared" si="4"/>
        <v>000 0300 0000000 000 240</v>
      </c>
      <c r="E104" s="39">
        <v>60000</v>
      </c>
      <c r="F104" s="39">
        <v>60000</v>
      </c>
      <c r="G104" s="39">
        <f t="shared" si="5"/>
        <v>0</v>
      </c>
    </row>
    <row r="105" spans="1:7" ht="75">
      <c r="A105" s="36" t="s">
        <v>613</v>
      </c>
      <c r="B105" s="37"/>
      <c r="C105" s="37" t="s">
        <v>614</v>
      </c>
      <c r="D105" s="38" t="str">
        <f t="shared" si="4"/>
        <v>000 0300 0000000 000 242</v>
      </c>
      <c r="E105" s="39">
        <v>60000</v>
      </c>
      <c r="F105" s="39">
        <v>60000</v>
      </c>
      <c r="G105" s="39">
        <f t="shared" si="5"/>
        <v>0</v>
      </c>
    </row>
    <row r="106" spans="1:7" ht="18.75">
      <c r="A106" s="36" t="s">
        <v>516</v>
      </c>
      <c r="B106" s="37"/>
      <c r="C106" s="37" t="s">
        <v>615</v>
      </c>
      <c r="D106" s="38" t="str">
        <f t="shared" si="4"/>
        <v>000 0300 0000000 000 290</v>
      </c>
      <c r="E106" s="39">
        <v>450000</v>
      </c>
      <c r="F106" s="39"/>
      <c r="G106" s="39">
        <f t="shared" si="5"/>
        <v>450000</v>
      </c>
    </row>
    <row r="107" spans="1:7" ht="37.5">
      <c r="A107" s="36" t="s">
        <v>518</v>
      </c>
      <c r="B107" s="37"/>
      <c r="C107" s="37" t="s">
        <v>616</v>
      </c>
      <c r="D107" s="38" t="str">
        <f t="shared" si="4"/>
        <v>000 0300 0000000 000 300</v>
      </c>
      <c r="E107" s="39">
        <v>111415</v>
      </c>
      <c r="F107" s="39">
        <v>12715</v>
      </c>
      <c r="G107" s="39">
        <f t="shared" si="5"/>
        <v>98700</v>
      </c>
    </row>
    <row r="108" spans="1:7" ht="37.5">
      <c r="A108" s="36" t="s">
        <v>520</v>
      </c>
      <c r="B108" s="37"/>
      <c r="C108" s="37" t="s">
        <v>617</v>
      </c>
      <c r="D108" s="38" t="str">
        <f t="shared" si="4"/>
        <v>000 0300 0000000 000 310</v>
      </c>
      <c r="E108" s="39">
        <v>19150</v>
      </c>
      <c r="F108" s="39">
        <v>6450</v>
      </c>
      <c r="G108" s="39">
        <f t="shared" si="5"/>
        <v>12700</v>
      </c>
    </row>
    <row r="109" spans="1:7" ht="37.5">
      <c r="A109" s="36" t="s">
        <v>522</v>
      </c>
      <c r="B109" s="37"/>
      <c r="C109" s="37" t="s">
        <v>618</v>
      </c>
      <c r="D109" s="38" t="str">
        <f t="shared" si="4"/>
        <v>000 0300 0000000 000 340</v>
      </c>
      <c r="E109" s="39">
        <v>92265</v>
      </c>
      <c r="F109" s="39">
        <v>6265</v>
      </c>
      <c r="G109" s="39">
        <f t="shared" si="5"/>
        <v>86000</v>
      </c>
    </row>
    <row r="110" spans="1:7" ht="18.75">
      <c r="A110" s="36" t="s">
        <v>619</v>
      </c>
      <c r="B110" s="37"/>
      <c r="C110" s="37" t="s">
        <v>620</v>
      </c>
      <c r="D110" s="38" t="str">
        <f t="shared" si="4"/>
        <v>000 0302 0000000 000 000</v>
      </c>
      <c r="E110" s="39">
        <v>460200</v>
      </c>
      <c r="F110" s="39"/>
      <c r="G110" s="39">
        <f t="shared" si="5"/>
        <v>460200</v>
      </c>
    </row>
    <row r="111" spans="1:7" ht="18.75">
      <c r="A111" s="36" t="s">
        <v>488</v>
      </c>
      <c r="B111" s="37"/>
      <c r="C111" s="37" t="s">
        <v>621</v>
      </c>
      <c r="D111" s="38" t="str">
        <f t="shared" si="4"/>
        <v>000 0302 0000000 000 200</v>
      </c>
      <c r="E111" s="39">
        <v>460200</v>
      </c>
      <c r="F111" s="39"/>
      <c r="G111" s="39">
        <f t="shared" si="5"/>
        <v>460200</v>
      </c>
    </row>
    <row r="112" spans="1:7" ht="18.75">
      <c r="A112" s="36" t="s">
        <v>498</v>
      </c>
      <c r="B112" s="37"/>
      <c r="C112" s="37" t="s">
        <v>622</v>
      </c>
      <c r="D112" s="38" t="str">
        <f t="shared" si="4"/>
        <v>000 0302 0000000 000 220</v>
      </c>
      <c r="E112" s="39">
        <v>10200</v>
      </c>
      <c r="F112" s="39"/>
      <c r="G112" s="39">
        <f t="shared" si="5"/>
        <v>10200</v>
      </c>
    </row>
    <row r="113" spans="1:7" ht="18.75">
      <c r="A113" s="36" t="s">
        <v>500</v>
      </c>
      <c r="B113" s="37"/>
      <c r="C113" s="37" t="s">
        <v>623</v>
      </c>
      <c r="D113" s="38" t="str">
        <f t="shared" si="4"/>
        <v>000 0302 0000000 000 221</v>
      </c>
      <c r="E113" s="39">
        <v>10200</v>
      </c>
      <c r="F113" s="39"/>
      <c r="G113" s="39">
        <f t="shared" si="5"/>
        <v>10200</v>
      </c>
    </row>
    <row r="114" spans="1:7" ht="18.75">
      <c r="A114" s="36" t="s">
        <v>516</v>
      </c>
      <c r="B114" s="37"/>
      <c r="C114" s="37" t="s">
        <v>624</v>
      </c>
      <c r="D114" s="38" t="str">
        <f t="shared" si="4"/>
        <v>000 0302 0000000 000 290</v>
      </c>
      <c r="E114" s="39">
        <v>450000</v>
      </c>
      <c r="F114" s="39"/>
      <c r="G114" s="39">
        <f t="shared" si="5"/>
        <v>450000</v>
      </c>
    </row>
    <row r="115" spans="1:7" ht="18.75">
      <c r="A115" s="36" t="s">
        <v>625</v>
      </c>
      <c r="B115" s="37"/>
      <c r="C115" s="37" t="s">
        <v>626</v>
      </c>
      <c r="D115" s="38" t="str">
        <f t="shared" si="4"/>
        <v>000 0304 0000000 000 000</v>
      </c>
      <c r="E115" s="39">
        <v>3710300</v>
      </c>
      <c r="F115" s="39">
        <v>2068817.91</v>
      </c>
      <c r="G115" s="39">
        <f t="shared" si="5"/>
        <v>1641482.09</v>
      </c>
    </row>
    <row r="116" spans="1:7" ht="18.75">
      <c r="A116" s="36" t="s">
        <v>488</v>
      </c>
      <c r="B116" s="37"/>
      <c r="C116" s="37" t="s">
        <v>627</v>
      </c>
      <c r="D116" s="38" t="str">
        <f t="shared" si="4"/>
        <v>000 0304 0000000 000 200</v>
      </c>
      <c r="E116" s="39">
        <v>3697585</v>
      </c>
      <c r="F116" s="39">
        <v>2056102.91</v>
      </c>
      <c r="G116" s="39">
        <f t="shared" si="5"/>
        <v>1641482.09</v>
      </c>
    </row>
    <row r="117" spans="1:7" ht="37.5">
      <c r="A117" s="36" t="s">
        <v>490</v>
      </c>
      <c r="B117" s="37"/>
      <c r="C117" s="37" t="s">
        <v>628</v>
      </c>
      <c r="D117" s="38" t="str">
        <f t="shared" si="4"/>
        <v>000 0304 0000000 000 210</v>
      </c>
      <c r="E117" s="39">
        <v>2982580</v>
      </c>
      <c r="F117" s="39">
        <v>1823073.15</v>
      </c>
      <c r="G117" s="39">
        <f t="shared" si="5"/>
        <v>1159506.85</v>
      </c>
    </row>
    <row r="118" spans="1:7" ht="18.75">
      <c r="A118" s="36" t="s">
        <v>492</v>
      </c>
      <c r="B118" s="37"/>
      <c r="C118" s="37" t="s">
        <v>629</v>
      </c>
      <c r="D118" s="38" t="str">
        <f t="shared" si="4"/>
        <v>000 0304 0000000 000 211</v>
      </c>
      <c r="E118" s="39">
        <v>2222490</v>
      </c>
      <c r="F118" s="39">
        <v>1429522.84</v>
      </c>
      <c r="G118" s="39">
        <f t="shared" si="5"/>
        <v>792967.1599999999</v>
      </c>
    </row>
    <row r="119" spans="1:7" ht="37.5">
      <c r="A119" s="36" t="s">
        <v>496</v>
      </c>
      <c r="B119" s="37"/>
      <c r="C119" s="37" t="s">
        <v>630</v>
      </c>
      <c r="D119" s="38" t="str">
        <f t="shared" si="4"/>
        <v>000 0304 0000000 000 213</v>
      </c>
      <c r="E119" s="39">
        <v>760090</v>
      </c>
      <c r="F119" s="39">
        <v>393550.31</v>
      </c>
      <c r="G119" s="39">
        <f t="shared" si="5"/>
        <v>366539.69</v>
      </c>
    </row>
    <row r="120" spans="1:7" ht="18.75">
      <c r="A120" s="36" t="s">
        <v>498</v>
      </c>
      <c r="B120" s="37"/>
      <c r="C120" s="37" t="s">
        <v>631</v>
      </c>
      <c r="D120" s="38" t="str">
        <f t="shared" si="4"/>
        <v>000 0304 0000000 000 220</v>
      </c>
      <c r="E120" s="39">
        <v>715005</v>
      </c>
      <c r="F120" s="39">
        <v>233029.76</v>
      </c>
      <c r="G120" s="39">
        <f t="shared" si="5"/>
        <v>481975.24</v>
      </c>
    </row>
    <row r="121" spans="1:7" ht="18.75">
      <c r="A121" s="36" t="s">
        <v>500</v>
      </c>
      <c r="B121" s="37"/>
      <c r="C121" s="37" t="s">
        <v>632</v>
      </c>
      <c r="D121" s="38" t="str">
        <f t="shared" si="4"/>
        <v>000 0304 0000000 000 221</v>
      </c>
      <c r="E121" s="39">
        <v>39700</v>
      </c>
      <c r="F121" s="39">
        <v>21275.46</v>
      </c>
      <c r="G121" s="39">
        <f t="shared" si="5"/>
        <v>18424.54</v>
      </c>
    </row>
    <row r="122" spans="1:7" ht="18.75">
      <c r="A122" s="36" t="s">
        <v>504</v>
      </c>
      <c r="B122" s="37"/>
      <c r="C122" s="37" t="s">
        <v>633</v>
      </c>
      <c r="D122" s="38" t="str">
        <f t="shared" si="4"/>
        <v>000 0304 0000000 000 223</v>
      </c>
      <c r="E122" s="39">
        <v>106469.46</v>
      </c>
      <c r="F122" s="39">
        <v>51610.99</v>
      </c>
      <c r="G122" s="39">
        <f t="shared" si="5"/>
        <v>54858.47000000001</v>
      </c>
    </row>
    <row r="123" spans="1:7" ht="37.5">
      <c r="A123" s="36" t="s">
        <v>508</v>
      </c>
      <c r="B123" s="37"/>
      <c r="C123" s="37" t="s">
        <v>634</v>
      </c>
      <c r="D123" s="38" t="str">
        <f t="shared" si="4"/>
        <v>000 0304 0000000 000 225</v>
      </c>
      <c r="E123" s="39">
        <v>394301.78</v>
      </c>
      <c r="F123" s="39">
        <v>53879.73</v>
      </c>
      <c r="G123" s="39">
        <f t="shared" si="5"/>
        <v>340422.05000000005</v>
      </c>
    </row>
    <row r="124" spans="1:7" ht="18.75">
      <c r="A124" s="36" t="s">
        <v>510</v>
      </c>
      <c r="B124" s="37"/>
      <c r="C124" s="37" t="s">
        <v>635</v>
      </c>
      <c r="D124" s="38" t="str">
        <f t="shared" si="4"/>
        <v>000 0304 0000000 000 226</v>
      </c>
      <c r="E124" s="39">
        <v>174533.76</v>
      </c>
      <c r="F124" s="39">
        <v>106263.58</v>
      </c>
      <c r="G124" s="39">
        <f t="shared" si="5"/>
        <v>68270.18000000001</v>
      </c>
    </row>
    <row r="125" spans="1:7" ht="37.5">
      <c r="A125" s="36" t="s">
        <v>518</v>
      </c>
      <c r="B125" s="37"/>
      <c r="C125" s="37" t="s">
        <v>636</v>
      </c>
      <c r="D125" s="38" t="str">
        <f t="shared" si="4"/>
        <v>000 0304 0000000 000 300</v>
      </c>
      <c r="E125" s="39">
        <v>12715</v>
      </c>
      <c r="F125" s="39">
        <v>12715</v>
      </c>
      <c r="G125" s="39">
        <f t="shared" si="5"/>
        <v>0</v>
      </c>
    </row>
    <row r="126" spans="1:7" ht="37.5">
      <c r="A126" s="36" t="s">
        <v>520</v>
      </c>
      <c r="B126" s="37"/>
      <c r="C126" s="37" t="s">
        <v>637</v>
      </c>
      <c r="D126" s="38" t="str">
        <f t="shared" si="4"/>
        <v>000 0304 0000000 000 310</v>
      </c>
      <c r="E126" s="39">
        <v>6450</v>
      </c>
      <c r="F126" s="39">
        <v>6450</v>
      </c>
      <c r="G126" s="39">
        <f t="shared" si="5"/>
        <v>0</v>
      </c>
    </row>
    <row r="127" spans="1:7" ht="37.5">
      <c r="A127" s="36" t="s">
        <v>522</v>
      </c>
      <c r="B127" s="37"/>
      <c r="C127" s="37" t="s">
        <v>638</v>
      </c>
      <c r="D127" s="38" t="str">
        <f t="shared" si="4"/>
        <v>000 0304 0000000 000 340</v>
      </c>
      <c r="E127" s="39">
        <v>6265</v>
      </c>
      <c r="F127" s="39">
        <v>6265</v>
      </c>
      <c r="G127" s="39">
        <f t="shared" si="5"/>
        <v>0</v>
      </c>
    </row>
    <row r="128" spans="1:7" ht="75">
      <c r="A128" s="36" t="s">
        <v>639</v>
      </c>
      <c r="B128" s="37"/>
      <c r="C128" s="37" t="s">
        <v>640</v>
      </c>
      <c r="D128" s="38" t="str">
        <f t="shared" si="4"/>
        <v>000 0309 0000000 000 000</v>
      </c>
      <c r="E128" s="39">
        <v>1257680</v>
      </c>
      <c r="F128" s="39">
        <v>615385</v>
      </c>
      <c r="G128" s="39">
        <f t="shared" si="5"/>
        <v>642295</v>
      </c>
    </row>
    <row r="129" spans="1:7" ht="18.75">
      <c r="A129" s="36" t="s">
        <v>488</v>
      </c>
      <c r="B129" s="37"/>
      <c r="C129" s="37" t="s">
        <v>641</v>
      </c>
      <c r="D129" s="38" t="str">
        <f t="shared" si="4"/>
        <v>000 0309 0000000 000 200</v>
      </c>
      <c r="E129" s="39">
        <v>1158980</v>
      </c>
      <c r="F129" s="39">
        <v>615385</v>
      </c>
      <c r="G129" s="39">
        <f t="shared" si="5"/>
        <v>543595</v>
      </c>
    </row>
    <row r="130" spans="1:7" ht="18.75">
      <c r="A130" s="36" t="s">
        <v>498</v>
      </c>
      <c r="B130" s="37"/>
      <c r="C130" s="37" t="s">
        <v>642</v>
      </c>
      <c r="D130" s="38" t="str">
        <f t="shared" si="4"/>
        <v>000 0309 0000000 000 220</v>
      </c>
      <c r="E130" s="39">
        <v>1158980</v>
      </c>
      <c r="F130" s="39">
        <v>615385</v>
      </c>
      <c r="G130" s="39">
        <f t="shared" si="5"/>
        <v>543595</v>
      </c>
    </row>
    <row r="131" spans="1:7" ht="18.75">
      <c r="A131" s="36" t="s">
        <v>500</v>
      </c>
      <c r="B131" s="37"/>
      <c r="C131" s="37" t="s">
        <v>643</v>
      </c>
      <c r="D131" s="38" t="str">
        <f t="shared" si="4"/>
        <v>000 0309 0000000 000 221</v>
      </c>
      <c r="E131" s="39">
        <v>5100</v>
      </c>
      <c r="F131" s="39">
        <v>3400</v>
      </c>
      <c r="G131" s="39">
        <f t="shared" si="5"/>
        <v>1700</v>
      </c>
    </row>
    <row r="132" spans="1:7" ht="18.75">
      <c r="A132" s="36" t="s">
        <v>502</v>
      </c>
      <c r="B132" s="37"/>
      <c r="C132" s="37" t="s">
        <v>644</v>
      </c>
      <c r="D132" s="38" t="str">
        <f t="shared" si="4"/>
        <v>000 0309 0000000 000 222</v>
      </c>
      <c r="E132" s="39">
        <v>9300</v>
      </c>
      <c r="F132" s="39">
        <v>9300</v>
      </c>
      <c r="G132" s="39">
        <f t="shared" si="5"/>
        <v>0</v>
      </c>
    </row>
    <row r="133" spans="1:7" ht="18.75">
      <c r="A133" s="36" t="s">
        <v>510</v>
      </c>
      <c r="B133" s="37"/>
      <c r="C133" s="37" t="s">
        <v>645</v>
      </c>
      <c r="D133" s="38" t="str">
        <f t="shared" si="4"/>
        <v>000 0309 0000000 000 226</v>
      </c>
      <c r="E133" s="39">
        <v>1144580</v>
      </c>
      <c r="F133" s="39">
        <v>602685</v>
      </c>
      <c r="G133" s="39">
        <f t="shared" si="5"/>
        <v>541895</v>
      </c>
    </row>
    <row r="134" spans="1:7" ht="37.5">
      <c r="A134" s="36" t="s">
        <v>518</v>
      </c>
      <c r="B134" s="37"/>
      <c r="C134" s="37" t="s">
        <v>646</v>
      </c>
      <c r="D134" s="38" t="str">
        <f t="shared" si="4"/>
        <v>000 0309 0000000 000 300</v>
      </c>
      <c r="E134" s="39">
        <v>98700</v>
      </c>
      <c r="F134" s="39"/>
      <c r="G134" s="39">
        <f t="shared" si="5"/>
        <v>98700</v>
      </c>
    </row>
    <row r="135" spans="1:7" ht="37.5">
      <c r="A135" s="36" t="s">
        <v>520</v>
      </c>
      <c r="B135" s="37"/>
      <c r="C135" s="37" t="s">
        <v>647</v>
      </c>
      <c r="D135" s="38" t="str">
        <f t="shared" si="4"/>
        <v>000 0309 0000000 000 310</v>
      </c>
      <c r="E135" s="39">
        <v>12700</v>
      </c>
      <c r="F135" s="39"/>
      <c r="G135" s="39">
        <f t="shared" si="5"/>
        <v>12700</v>
      </c>
    </row>
    <row r="136" spans="1:7" ht="37.5">
      <c r="A136" s="36" t="s">
        <v>522</v>
      </c>
      <c r="B136" s="37"/>
      <c r="C136" s="37" t="s">
        <v>648</v>
      </c>
      <c r="D136" s="38" t="str">
        <f t="shared" si="4"/>
        <v>000 0309 0000000 000 340</v>
      </c>
      <c r="E136" s="39">
        <v>86000</v>
      </c>
      <c r="F136" s="39"/>
      <c r="G136" s="39">
        <f t="shared" si="5"/>
        <v>86000</v>
      </c>
    </row>
    <row r="137" spans="1:7" ht="75">
      <c r="A137" s="36" t="s">
        <v>649</v>
      </c>
      <c r="B137" s="37"/>
      <c r="C137" s="37" t="s">
        <v>650</v>
      </c>
      <c r="D137" s="38" t="str">
        <f aca="true" t="shared" si="6" ref="D137:D182">IF(OR(LEFT(C137,5)="000 9",LEFT(C137,5)="000 7"),"X",C137)</f>
        <v>000 0314 0000000 000 000</v>
      </c>
      <c r="E137" s="39">
        <v>60000</v>
      </c>
      <c r="F137" s="39">
        <v>60000</v>
      </c>
      <c r="G137" s="39">
        <f aca="true" t="shared" si="7" ref="G137:G182">E137-F137</f>
        <v>0</v>
      </c>
    </row>
    <row r="138" spans="1:7" ht="18.75">
      <c r="A138" s="36" t="s">
        <v>488</v>
      </c>
      <c r="B138" s="37"/>
      <c r="C138" s="37" t="s">
        <v>651</v>
      </c>
      <c r="D138" s="38" t="str">
        <f t="shared" si="6"/>
        <v>000 0314 0000000 000 200</v>
      </c>
      <c r="E138" s="39">
        <v>60000</v>
      </c>
      <c r="F138" s="39">
        <v>60000</v>
      </c>
      <c r="G138" s="39">
        <f t="shared" si="7"/>
        <v>0</v>
      </c>
    </row>
    <row r="139" spans="1:7" ht="37.5">
      <c r="A139" s="36" t="s">
        <v>512</v>
      </c>
      <c r="B139" s="37"/>
      <c r="C139" s="37" t="s">
        <v>652</v>
      </c>
      <c r="D139" s="38" t="str">
        <f t="shared" si="6"/>
        <v>000 0314 0000000 000 240</v>
      </c>
      <c r="E139" s="39">
        <v>60000</v>
      </c>
      <c r="F139" s="39">
        <v>60000</v>
      </c>
      <c r="G139" s="39">
        <f t="shared" si="7"/>
        <v>0</v>
      </c>
    </row>
    <row r="140" spans="1:7" ht="75">
      <c r="A140" s="36" t="s">
        <v>613</v>
      </c>
      <c r="B140" s="37"/>
      <c r="C140" s="37" t="s">
        <v>653</v>
      </c>
      <c r="D140" s="38" t="str">
        <f t="shared" si="6"/>
        <v>000 0314 0000000 000 242</v>
      </c>
      <c r="E140" s="39">
        <v>60000</v>
      </c>
      <c r="F140" s="39">
        <v>60000</v>
      </c>
      <c r="G140" s="39">
        <f t="shared" si="7"/>
        <v>0</v>
      </c>
    </row>
    <row r="141" spans="1:7" ht="18.75">
      <c r="A141" s="36" t="s">
        <v>654</v>
      </c>
      <c r="B141" s="37"/>
      <c r="C141" s="37" t="s">
        <v>655</v>
      </c>
      <c r="D141" s="38" t="str">
        <f t="shared" si="6"/>
        <v>000 0400 0000000 000 000</v>
      </c>
      <c r="E141" s="39">
        <v>62549767.2</v>
      </c>
      <c r="F141" s="39">
        <v>47296138.59</v>
      </c>
      <c r="G141" s="39">
        <f t="shared" si="7"/>
        <v>15253628.61</v>
      </c>
    </row>
    <row r="142" spans="1:7" ht="18.75">
      <c r="A142" s="36" t="s">
        <v>488</v>
      </c>
      <c r="B142" s="37"/>
      <c r="C142" s="37" t="s">
        <v>656</v>
      </c>
      <c r="D142" s="38" t="str">
        <f t="shared" si="6"/>
        <v>000 0400 0000000 000 200</v>
      </c>
      <c r="E142" s="39">
        <v>62118917.2</v>
      </c>
      <c r="F142" s="39">
        <v>46914144.29</v>
      </c>
      <c r="G142" s="39">
        <f t="shared" si="7"/>
        <v>15204772.910000004</v>
      </c>
    </row>
    <row r="143" spans="1:7" ht="18.75">
      <c r="A143" s="36" t="s">
        <v>498</v>
      </c>
      <c r="B143" s="37"/>
      <c r="C143" s="37" t="s">
        <v>657</v>
      </c>
      <c r="D143" s="38" t="str">
        <f t="shared" si="6"/>
        <v>000 0400 0000000 000 220</v>
      </c>
      <c r="E143" s="39">
        <v>28208117.29</v>
      </c>
      <c r="F143" s="39">
        <v>15536120.06</v>
      </c>
      <c r="G143" s="39">
        <f t="shared" si="7"/>
        <v>12671997.229999999</v>
      </c>
    </row>
    <row r="144" spans="1:7" ht="18.75">
      <c r="A144" s="36" t="s">
        <v>502</v>
      </c>
      <c r="B144" s="37"/>
      <c r="C144" s="37" t="s">
        <v>658</v>
      </c>
      <c r="D144" s="38" t="str">
        <f t="shared" si="6"/>
        <v>000 0400 0000000 000 222</v>
      </c>
      <c r="E144" s="39">
        <v>5000</v>
      </c>
      <c r="F144" s="39">
        <v>5000</v>
      </c>
      <c r="G144" s="39">
        <f t="shared" si="7"/>
        <v>0</v>
      </c>
    </row>
    <row r="145" spans="1:7" ht="37.5">
      <c r="A145" s="36" t="s">
        <v>508</v>
      </c>
      <c r="B145" s="37"/>
      <c r="C145" s="37" t="s">
        <v>659</v>
      </c>
      <c r="D145" s="38" t="str">
        <f t="shared" si="6"/>
        <v>000 0400 0000000 000 225</v>
      </c>
      <c r="E145" s="39">
        <v>231200</v>
      </c>
      <c r="F145" s="39">
        <v>128865.53</v>
      </c>
      <c r="G145" s="39">
        <f t="shared" si="7"/>
        <v>102334.47</v>
      </c>
    </row>
    <row r="146" spans="1:7" ht="18.75">
      <c r="A146" s="36" t="s">
        <v>510</v>
      </c>
      <c r="B146" s="37"/>
      <c r="C146" s="37" t="s">
        <v>660</v>
      </c>
      <c r="D146" s="38" t="str">
        <f t="shared" si="6"/>
        <v>000 0400 0000000 000 226</v>
      </c>
      <c r="E146" s="39">
        <v>27971917.29</v>
      </c>
      <c r="F146" s="39">
        <v>15402254.53</v>
      </c>
      <c r="G146" s="39">
        <f t="shared" si="7"/>
        <v>12569662.76</v>
      </c>
    </row>
    <row r="147" spans="1:7" ht="37.5">
      <c r="A147" s="36" t="s">
        <v>512</v>
      </c>
      <c r="B147" s="37"/>
      <c r="C147" s="37" t="s">
        <v>661</v>
      </c>
      <c r="D147" s="38" t="str">
        <f t="shared" si="6"/>
        <v>000 0400 0000000 000 240</v>
      </c>
      <c r="E147" s="39">
        <v>31776799.91</v>
      </c>
      <c r="F147" s="39">
        <v>30657706.06</v>
      </c>
      <c r="G147" s="39">
        <f t="shared" si="7"/>
        <v>1119093.8500000015</v>
      </c>
    </row>
    <row r="148" spans="1:7" ht="75">
      <c r="A148" s="36" t="s">
        <v>613</v>
      </c>
      <c r="B148" s="37"/>
      <c r="C148" s="37" t="s">
        <v>662</v>
      </c>
      <c r="D148" s="38" t="str">
        <f t="shared" si="6"/>
        <v>000 0400 0000000 000 242</v>
      </c>
      <c r="E148" s="39">
        <v>31776799.91</v>
      </c>
      <c r="F148" s="39">
        <v>30657706.06</v>
      </c>
      <c r="G148" s="39">
        <f t="shared" si="7"/>
        <v>1119093.8500000015</v>
      </c>
    </row>
    <row r="149" spans="1:7" ht="37.5">
      <c r="A149" s="36" t="s">
        <v>514</v>
      </c>
      <c r="B149" s="37"/>
      <c r="C149" s="37" t="s">
        <v>663</v>
      </c>
      <c r="D149" s="38" t="str">
        <f t="shared" si="6"/>
        <v>000 0400 0000000 000 250</v>
      </c>
      <c r="E149" s="39">
        <v>2134000</v>
      </c>
      <c r="F149" s="39">
        <v>720318.17</v>
      </c>
      <c r="G149" s="39">
        <f t="shared" si="7"/>
        <v>1413681.83</v>
      </c>
    </row>
    <row r="150" spans="1:7" ht="56.25">
      <c r="A150" s="36" t="s">
        <v>515</v>
      </c>
      <c r="B150" s="37"/>
      <c r="C150" s="37" t="s">
        <v>664</v>
      </c>
      <c r="D150" s="38" t="str">
        <f t="shared" si="6"/>
        <v>000 0400 0000000 000 251</v>
      </c>
      <c r="E150" s="39">
        <v>2134000</v>
      </c>
      <c r="F150" s="39">
        <v>720318.17</v>
      </c>
      <c r="G150" s="39">
        <f t="shared" si="7"/>
        <v>1413681.83</v>
      </c>
    </row>
    <row r="151" spans="1:7" ht="37.5">
      <c r="A151" s="36" t="s">
        <v>518</v>
      </c>
      <c r="B151" s="37"/>
      <c r="C151" s="37" t="s">
        <v>665</v>
      </c>
      <c r="D151" s="38" t="str">
        <f t="shared" si="6"/>
        <v>000 0400 0000000 000 300</v>
      </c>
      <c r="E151" s="39">
        <v>430850</v>
      </c>
      <c r="F151" s="39">
        <v>381994.3</v>
      </c>
      <c r="G151" s="39">
        <f t="shared" si="7"/>
        <v>48855.70000000001</v>
      </c>
    </row>
    <row r="152" spans="1:7" ht="37.5">
      <c r="A152" s="36" t="s">
        <v>520</v>
      </c>
      <c r="B152" s="37"/>
      <c r="C152" s="37" t="s">
        <v>666</v>
      </c>
      <c r="D152" s="38" t="str">
        <f t="shared" si="6"/>
        <v>000 0400 0000000 000 310</v>
      </c>
      <c r="E152" s="39">
        <v>395850</v>
      </c>
      <c r="F152" s="39">
        <v>365568.7</v>
      </c>
      <c r="G152" s="39">
        <f t="shared" si="7"/>
        <v>30281.29999999999</v>
      </c>
    </row>
    <row r="153" spans="1:7" ht="37.5">
      <c r="A153" s="36" t="s">
        <v>522</v>
      </c>
      <c r="B153" s="37"/>
      <c r="C153" s="37" t="s">
        <v>667</v>
      </c>
      <c r="D153" s="38" t="str">
        <f t="shared" si="6"/>
        <v>000 0400 0000000 000 340</v>
      </c>
      <c r="E153" s="39">
        <v>35000</v>
      </c>
      <c r="F153" s="39">
        <v>16425.6</v>
      </c>
      <c r="G153" s="39">
        <f t="shared" si="7"/>
        <v>18574.4</v>
      </c>
    </row>
    <row r="154" spans="1:7" ht="37.5">
      <c r="A154" s="36" t="s">
        <v>668</v>
      </c>
      <c r="B154" s="37"/>
      <c r="C154" s="37" t="s">
        <v>669</v>
      </c>
      <c r="D154" s="38" t="str">
        <f t="shared" si="6"/>
        <v>000 0405 0000000 000 000</v>
      </c>
      <c r="E154" s="39">
        <v>1764000</v>
      </c>
      <c r="F154" s="39">
        <v>772881</v>
      </c>
      <c r="G154" s="39">
        <f t="shared" si="7"/>
        <v>991119</v>
      </c>
    </row>
    <row r="155" spans="1:7" ht="18.75">
      <c r="A155" s="36" t="s">
        <v>488</v>
      </c>
      <c r="B155" s="37"/>
      <c r="C155" s="37" t="s">
        <v>670</v>
      </c>
      <c r="D155" s="38" t="str">
        <f t="shared" si="6"/>
        <v>000 0405 0000000 000 200</v>
      </c>
      <c r="E155" s="39">
        <v>1764000</v>
      </c>
      <c r="F155" s="39">
        <v>772881</v>
      </c>
      <c r="G155" s="39">
        <f t="shared" si="7"/>
        <v>991119</v>
      </c>
    </row>
    <row r="156" spans="1:7" ht="37.5">
      <c r="A156" s="36" t="s">
        <v>512</v>
      </c>
      <c r="B156" s="37"/>
      <c r="C156" s="37" t="s">
        <v>671</v>
      </c>
      <c r="D156" s="38" t="str">
        <f t="shared" si="6"/>
        <v>000 0405 0000000 000 240</v>
      </c>
      <c r="E156" s="39">
        <v>1764000</v>
      </c>
      <c r="F156" s="39">
        <v>772881</v>
      </c>
      <c r="G156" s="39">
        <f t="shared" si="7"/>
        <v>991119</v>
      </c>
    </row>
    <row r="157" spans="1:7" ht="75">
      <c r="A157" s="36" t="s">
        <v>613</v>
      </c>
      <c r="B157" s="37"/>
      <c r="C157" s="37" t="s">
        <v>672</v>
      </c>
      <c r="D157" s="38" t="str">
        <f t="shared" si="6"/>
        <v>000 0405 0000000 000 242</v>
      </c>
      <c r="E157" s="39">
        <v>1764000</v>
      </c>
      <c r="F157" s="39">
        <v>772881</v>
      </c>
      <c r="G157" s="39">
        <f t="shared" si="7"/>
        <v>991119</v>
      </c>
    </row>
    <row r="158" spans="1:7" ht="18.75">
      <c r="A158" s="36" t="s">
        <v>673</v>
      </c>
      <c r="B158" s="37"/>
      <c r="C158" s="37" t="s">
        <v>674</v>
      </c>
      <c r="D158" s="38" t="str">
        <f t="shared" si="6"/>
        <v>000 0408 0000000 000 000</v>
      </c>
      <c r="E158" s="39">
        <v>42261267.35</v>
      </c>
      <c r="F158" s="39">
        <v>38645897.77</v>
      </c>
      <c r="G158" s="39">
        <f t="shared" si="7"/>
        <v>3615369.579999998</v>
      </c>
    </row>
    <row r="159" spans="1:7" ht="18.75">
      <c r="A159" s="36" t="s">
        <v>488</v>
      </c>
      <c r="B159" s="37"/>
      <c r="C159" s="37" t="s">
        <v>675</v>
      </c>
      <c r="D159" s="38" t="str">
        <f t="shared" si="6"/>
        <v>000 0408 0000000 000 200</v>
      </c>
      <c r="E159" s="39">
        <v>42044917.35</v>
      </c>
      <c r="F159" s="39">
        <v>38429547.77</v>
      </c>
      <c r="G159" s="39">
        <f t="shared" si="7"/>
        <v>3615369.579999998</v>
      </c>
    </row>
    <row r="160" spans="1:7" ht="18.75">
      <c r="A160" s="36" t="s">
        <v>498</v>
      </c>
      <c r="B160" s="37"/>
      <c r="C160" s="37" t="s">
        <v>676</v>
      </c>
      <c r="D160" s="38" t="str">
        <f t="shared" si="6"/>
        <v>000 0408 0000000 000 220</v>
      </c>
      <c r="E160" s="39">
        <v>13000172.62</v>
      </c>
      <c r="F160" s="39">
        <v>9384803.04</v>
      </c>
      <c r="G160" s="39">
        <f t="shared" si="7"/>
        <v>3615369.58</v>
      </c>
    </row>
    <row r="161" spans="1:7" ht="18.75">
      <c r="A161" s="36" t="s">
        <v>502</v>
      </c>
      <c r="B161" s="37"/>
      <c r="C161" s="37" t="s">
        <v>677</v>
      </c>
      <c r="D161" s="38" t="str">
        <f t="shared" si="6"/>
        <v>000 0408 0000000 000 222</v>
      </c>
      <c r="E161" s="39">
        <v>5000</v>
      </c>
      <c r="F161" s="39">
        <v>5000</v>
      </c>
      <c r="G161" s="39">
        <f t="shared" si="7"/>
        <v>0</v>
      </c>
    </row>
    <row r="162" spans="1:7" ht="37.5">
      <c r="A162" s="36" t="s">
        <v>508</v>
      </c>
      <c r="B162" s="37"/>
      <c r="C162" s="37" t="s">
        <v>678</v>
      </c>
      <c r="D162" s="38" t="str">
        <f t="shared" si="6"/>
        <v>000 0408 0000000 000 225</v>
      </c>
      <c r="E162" s="39">
        <v>171200</v>
      </c>
      <c r="F162" s="39">
        <v>104407.33</v>
      </c>
      <c r="G162" s="39">
        <f t="shared" si="7"/>
        <v>66792.67</v>
      </c>
    </row>
    <row r="163" spans="1:7" ht="18.75">
      <c r="A163" s="36" t="s">
        <v>510</v>
      </c>
      <c r="B163" s="37"/>
      <c r="C163" s="37" t="s">
        <v>679</v>
      </c>
      <c r="D163" s="38" t="str">
        <f t="shared" si="6"/>
        <v>000 0408 0000000 000 226</v>
      </c>
      <c r="E163" s="39">
        <v>12823972.62</v>
      </c>
      <c r="F163" s="39">
        <v>9275395.71</v>
      </c>
      <c r="G163" s="39">
        <f t="shared" si="7"/>
        <v>3548576.9099999983</v>
      </c>
    </row>
    <row r="164" spans="1:7" ht="37.5">
      <c r="A164" s="36" t="s">
        <v>512</v>
      </c>
      <c r="B164" s="37"/>
      <c r="C164" s="37" t="s">
        <v>680</v>
      </c>
      <c r="D164" s="38" t="str">
        <f t="shared" si="6"/>
        <v>000 0408 0000000 000 240</v>
      </c>
      <c r="E164" s="39">
        <v>29044744.73</v>
      </c>
      <c r="F164" s="39">
        <v>29044744.73</v>
      </c>
      <c r="G164" s="39">
        <f t="shared" si="7"/>
        <v>0</v>
      </c>
    </row>
    <row r="165" spans="1:7" ht="75">
      <c r="A165" s="36" t="s">
        <v>613</v>
      </c>
      <c r="B165" s="37"/>
      <c r="C165" s="37" t="s">
        <v>681</v>
      </c>
      <c r="D165" s="38" t="str">
        <f t="shared" si="6"/>
        <v>000 0408 0000000 000 242</v>
      </c>
      <c r="E165" s="39">
        <v>29044744.73</v>
      </c>
      <c r="F165" s="39">
        <v>29044744.73</v>
      </c>
      <c r="G165" s="39">
        <f t="shared" si="7"/>
        <v>0</v>
      </c>
    </row>
    <row r="166" spans="1:7" ht="37.5">
      <c r="A166" s="36" t="s">
        <v>518</v>
      </c>
      <c r="B166" s="37"/>
      <c r="C166" s="37" t="s">
        <v>682</v>
      </c>
      <c r="D166" s="38" t="str">
        <f t="shared" si="6"/>
        <v>000 0408 0000000 000 300</v>
      </c>
      <c r="E166" s="39">
        <v>216350</v>
      </c>
      <c r="F166" s="39">
        <v>216350</v>
      </c>
      <c r="G166" s="39">
        <f t="shared" si="7"/>
        <v>0</v>
      </c>
    </row>
    <row r="167" spans="1:7" ht="37.5">
      <c r="A167" s="36" t="s">
        <v>520</v>
      </c>
      <c r="B167" s="37"/>
      <c r="C167" s="37" t="s">
        <v>683</v>
      </c>
      <c r="D167" s="38" t="str">
        <f t="shared" si="6"/>
        <v>000 0408 0000000 000 310</v>
      </c>
      <c r="E167" s="39">
        <v>216350</v>
      </c>
      <c r="F167" s="39">
        <v>216350</v>
      </c>
      <c r="G167" s="39">
        <f t="shared" si="7"/>
        <v>0</v>
      </c>
    </row>
    <row r="168" spans="1:7" ht="37.5">
      <c r="A168" s="36" t="s">
        <v>684</v>
      </c>
      <c r="B168" s="37"/>
      <c r="C168" s="37" t="s">
        <v>685</v>
      </c>
      <c r="D168" s="38" t="str">
        <f t="shared" si="6"/>
        <v>000 0409 0000000 000 000</v>
      </c>
      <c r="E168" s="39">
        <v>2134000</v>
      </c>
      <c r="F168" s="39">
        <v>720318.17</v>
      </c>
      <c r="G168" s="39">
        <f t="shared" si="7"/>
        <v>1413681.83</v>
      </c>
    </row>
    <row r="169" spans="1:7" ht="18.75">
      <c r="A169" s="36" t="s">
        <v>488</v>
      </c>
      <c r="B169" s="37"/>
      <c r="C169" s="37" t="s">
        <v>686</v>
      </c>
      <c r="D169" s="38" t="str">
        <f t="shared" si="6"/>
        <v>000 0409 0000000 000 200</v>
      </c>
      <c r="E169" s="39">
        <v>2134000</v>
      </c>
      <c r="F169" s="39">
        <v>720318.17</v>
      </c>
      <c r="G169" s="39">
        <f t="shared" si="7"/>
        <v>1413681.83</v>
      </c>
    </row>
    <row r="170" spans="1:7" ht="37.5">
      <c r="A170" s="36" t="s">
        <v>514</v>
      </c>
      <c r="B170" s="37"/>
      <c r="C170" s="37" t="s">
        <v>687</v>
      </c>
      <c r="D170" s="38" t="str">
        <f t="shared" si="6"/>
        <v>000 0409 0000000 000 250</v>
      </c>
      <c r="E170" s="39">
        <v>2134000</v>
      </c>
      <c r="F170" s="39">
        <v>720318.17</v>
      </c>
      <c r="G170" s="39">
        <f t="shared" si="7"/>
        <v>1413681.83</v>
      </c>
    </row>
    <row r="171" spans="1:7" ht="56.25">
      <c r="A171" s="36" t="s">
        <v>515</v>
      </c>
      <c r="B171" s="37"/>
      <c r="C171" s="37" t="s">
        <v>688</v>
      </c>
      <c r="D171" s="38" t="str">
        <f t="shared" si="6"/>
        <v>000 0409 0000000 000 251</v>
      </c>
      <c r="E171" s="39">
        <v>2134000</v>
      </c>
      <c r="F171" s="39">
        <v>720318.17</v>
      </c>
      <c r="G171" s="39">
        <f t="shared" si="7"/>
        <v>1413681.83</v>
      </c>
    </row>
    <row r="172" spans="1:7" ht="18.75">
      <c r="A172" s="36" t="s">
        <v>689</v>
      </c>
      <c r="B172" s="37"/>
      <c r="C172" s="37" t="s">
        <v>690</v>
      </c>
      <c r="D172" s="38" t="str">
        <f t="shared" si="6"/>
        <v>000 0410 0000000 000 000</v>
      </c>
      <c r="E172" s="39">
        <v>2367000</v>
      </c>
      <c r="F172" s="39">
        <v>1061733.66</v>
      </c>
      <c r="G172" s="39">
        <f t="shared" si="7"/>
        <v>1305266.34</v>
      </c>
    </row>
    <row r="173" spans="1:7" ht="18.75">
      <c r="A173" s="36" t="s">
        <v>488</v>
      </c>
      <c r="B173" s="37"/>
      <c r="C173" s="37" t="s">
        <v>691</v>
      </c>
      <c r="D173" s="38" t="str">
        <f t="shared" si="6"/>
        <v>000 0410 0000000 000 200</v>
      </c>
      <c r="E173" s="39">
        <v>2152500</v>
      </c>
      <c r="F173" s="39">
        <v>896089.36</v>
      </c>
      <c r="G173" s="39">
        <f t="shared" si="7"/>
        <v>1256410.6400000001</v>
      </c>
    </row>
    <row r="174" spans="1:7" ht="18.75">
      <c r="A174" s="36" t="s">
        <v>498</v>
      </c>
      <c r="B174" s="37"/>
      <c r="C174" s="37" t="s">
        <v>692</v>
      </c>
      <c r="D174" s="38" t="str">
        <f t="shared" si="6"/>
        <v>000 0410 0000000 000 220</v>
      </c>
      <c r="E174" s="39">
        <v>2152500</v>
      </c>
      <c r="F174" s="39">
        <v>896089.36</v>
      </c>
      <c r="G174" s="39">
        <f t="shared" si="7"/>
        <v>1256410.6400000001</v>
      </c>
    </row>
    <row r="175" spans="1:7" ht="37.5">
      <c r="A175" s="36" t="s">
        <v>508</v>
      </c>
      <c r="B175" s="37"/>
      <c r="C175" s="37" t="s">
        <v>693</v>
      </c>
      <c r="D175" s="38" t="str">
        <f t="shared" si="6"/>
        <v>000 0410 0000000 000 225</v>
      </c>
      <c r="E175" s="39">
        <v>60000</v>
      </c>
      <c r="F175" s="39">
        <v>24458.2</v>
      </c>
      <c r="G175" s="39">
        <f t="shared" si="7"/>
        <v>35541.8</v>
      </c>
    </row>
    <row r="176" spans="1:7" ht="18.75">
      <c r="A176" s="36" t="s">
        <v>510</v>
      </c>
      <c r="B176" s="37"/>
      <c r="C176" s="37" t="s">
        <v>694</v>
      </c>
      <c r="D176" s="38" t="str">
        <f t="shared" si="6"/>
        <v>000 0410 0000000 000 226</v>
      </c>
      <c r="E176" s="39">
        <v>2092500</v>
      </c>
      <c r="F176" s="39">
        <v>871631.16</v>
      </c>
      <c r="G176" s="39">
        <f t="shared" si="7"/>
        <v>1220868.8399999999</v>
      </c>
    </row>
    <row r="177" spans="1:7" ht="37.5">
      <c r="A177" s="36" t="s">
        <v>518</v>
      </c>
      <c r="B177" s="37"/>
      <c r="C177" s="37" t="s">
        <v>695</v>
      </c>
      <c r="D177" s="38" t="str">
        <f t="shared" si="6"/>
        <v>000 0410 0000000 000 300</v>
      </c>
      <c r="E177" s="39">
        <v>214500</v>
      </c>
      <c r="F177" s="39">
        <v>165644.3</v>
      </c>
      <c r="G177" s="39">
        <f t="shared" si="7"/>
        <v>48855.70000000001</v>
      </c>
    </row>
    <row r="178" spans="1:7" ht="37.5">
      <c r="A178" s="36" t="s">
        <v>520</v>
      </c>
      <c r="B178" s="37"/>
      <c r="C178" s="37" t="s">
        <v>696</v>
      </c>
      <c r="D178" s="38" t="str">
        <f t="shared" si="6"/>
        <v>000 0410 0000000 000 310</v>
      </c>
      <c r="E178" s="39">
        <v>179500</v>
      </c>
      <c r="F178" s="39">
        <v>149218.7</v>
      </c>
      <c r="G178" s="39">
        <f t="shared" si="7"/>
        <v>30281.29999999999</v>
      </c>
    </row>
    <row r="179" spans="1:7" ht="37.5">
      <c r="A179" s="36" t="s">
        <v>522</v>
      </c>
      <c r="B179" s="37"/>
      <c r="C179" s="37" t="s">
        <v>697</v>
      </c>
      <c r="D179" s="38" t="str">
        <f t="shared" si="6"/>
        <v>000 0410 0000000 000 340</v>
      </c>
      <c r="E179" s="39">
        <v>35000</v>
      </c>
      <c r="F179" s="39">
        <v>16425.6</v>
      </c>
      <c r="G179" s="39">
        <f t="shared" si="7"/>
        <v>18574.4</v>
      </c>
    </row>
    <row r="180" spans="1:7" ht="37.5">
      <c r="A180" s="36" t="s">
        <v>698</v>
      </c>
      <c r="B180" s="37"/>
      <c r="C180" s="37" t="s">
        <v>699</v>
      </c>
      <c r="D180" s="38" t="str">
        <f t="shared" si="6"/>
        <v>000 0412 0000000 000 000</v>
      </c>
      <c r="E180" s="39">
        <v>14023499.85</v>
      </c>
      <c r="F180" s="39">
        <v>6095307.99</v>
      </c>
      <c r="G180" s="39">
        <f t="shared" si="7"/>
        <v>7928191.859999999</v>
      </c>
    </row>
    <row r="181" spans="1:7" ht="18.75">
      <c r="A181" s="36" t="s">
        <v>488</v>
      </c>
      <c r="B181" s="37"/>
      <c r="C181" s="37" t="s">
        <v>700</v>
      </c>
      <c r="D181" s="38" t="str">
        <f t="shared" si="6"/>
        <v>000 0412 0000000 000 200</v>
      </c>
      <c r="E181" s="39">
        <v>14023499.85</v>
      </c>
      <c r="F181" s="39">
        <v>6095307.99</v>
      </c>
      <c r="G181" s="39">
        <f t="shared" si="7"/>
        <v>7928191.859999999</v>
      </c>
    </row>
    <row r="182" spans="1:7" ht="18.75">
      <c r="A182" s="36" t="s">
        <v>498</v>
      </c>
      <c r="B182" s="37"/>
      <c r="C182" s="37" t="s">
        <v>701</v>
      </c>
      <c r="D182" s="38" t="str">
        <f t="shared" si="6"/>
        <v>000 0412 0000000 000 220</v>
      </c>
      <c r="E182" s="39">
        <v>13055444.67</v>
      </c>
      <c r="F182" s="39">
        <v>5255227.66</v>
      </c>
      <c r="G182" s="39">
        <f t="shared" si="7"/>
        <v>7800217.01</v>
      </c>
    </row>
    <row r="183" spans="1:7" ht="18.75">
      <c r="A183" s="36" t="s">
        <v>510</v>
      </c>
      <c r="B183" s="37"/>
      <c r="C183" s="37" t="s">
        <v>702</v>
      </c>
      <c r="D183" s="38" t="str">
        <f aca="true" t="shared" si="8" ref="D183:D209">IF(OR(LEFT(C183,5)="000 9",LEFT(C183,5)="000 7"),"X",C183)</f>
        <v>000 0412 0000000 000 226</v>
      </c>
      <c r="E183" s="39">
        <v>13055444.67</v>
      </c>
      <c r="F183" s="39">
        <v>5255227.66</v>
      </c>
      <c r="G183" s="39">
        <f aca="true" t="shared" si="9" ref="G183:G209">E183-F183</f>
        <v>7800217.01</v>
      </c>
    </row>
    <row r="184" spans="1:7" ht="37.5">
      <c r="A184" s="36" t="s">
        <v>512</v>
      </c>
      <c r="B184" s="37"/>
      <c r="C184" s="37" t="s">
        <v>703</v>
      </c>
      <c r="D184" s="38" t="str">
        <f t="shared" si="8"/>
        <v>000 0412 0000000 000 240</v>
      </c>
      <c r="E184" s="39">
        <v>968055.18</v>
      </c>
      <c r="F184" s="39">
        <v>840080.33</v>
      </c>
      <c r="G184" s="39">
        <f t="shared" si="9"/>
        <v>127974.8500000001</v>
      </c>
    </row>
    <row r="185" spans="1:7" ht="75">
      <c r="A185" s="36" t="s">
        <v>613</v>
      </c>
      <c r="B185" s="37"/>
      <c r="C185" s="37" t="s">
        <v>704</v>
      </c>
      <c r="D185" s="38" t="str">
        <f t="shared" si="8"/>
        <v>000 0412 0000000 000 242</v>
      </c>
      <c r="E185" s="39">
        <v>968055.18</v>
      </c>
      <c r="F185" s="39">
        <v>840080.33</v>
      </c>
      <c r="G185" s="39">
        <f t="shared" si="9"/>
        <v>127974.8500000001</v>
      </c>
    </row>
    <row r="186" spans="1:7" ht="37.5">
      <c r="A186" s="36" t="s">
        <v>705</v>
      </c>
      <c r="B186" s="37"/>
      <c r="C186" s="37" t="s">
        <v>706</v>
      </c>
      <c r="D186" s="38" t="str">
        <f t="shared" si="8"/>
        <v>000 0500 0000000 000 000</v>
      </c>
      <c r="E186" s="39">
        <v>83359541.75</v>
      </c>
      <c r="F186" s="39">
        <v>55440955.75</v>
      </c>
      <c r="G186" s="39">
        <f t="shared" si="9"/>
        <v>27918586</v>
      </c>
    </row>
    <row r="187" spans="1:7" ht="18.75">
      <c r="A187" s="36" t="s">
        <v>488</v>
      </c>
      <c r="B187" s="37"/>
      <c r="C187" s="37" t="s">
        <v>707</v>
      </c>
      <c r="D187" s="38" t="str">
        <f t="shared" si="8"/>
        <v>000 0500 0000000 000 200</v>
      </c>
      <c r="E187" s="39">
        <v>59560955.75</v>
      </c>
      <c r="F187" s="39">
        <v>55440955.75</v>
      </c>
      <c r="G187" s="39">
        <f t="shared" si="9"/>
        <v>4120000</v>
      </c>
    </row>
    <row r="188" spans="1:7" ht="18.75">
      <c r="A188" s="36" t="s">
        <v>498</v>
      </c>
      <c r="B188" s="37"/>
      <c r="C188" s="37" t="s">
        <v>708</v>
      </c>
      <c r="D188" s="38" t="str">
        <f t="shared" si="8"/>
        <v>000 0500 0000000 000 220</v>
      </c>
      <c r="E188" s="39">
        <v>117955.75</v>
      </c>
      <c r="F188" s="39">
        <v>117955.75</v>
      </c>
      <c r="G188" s="39">
        <f t="shared" si="9"/>
        <v>0</v>
      </c>
    </row>
    <row r="189" spans="1:7" ht="37.5">
      <c r="A189" s="36" t="s">
        <v>508</v>
      </c>
      <c r="B189" s="37"/>
      <c r="C189" s="37" t="s">
        <v>709</v>
      </c>
      <c r="D189" s="38" t="str">
        <f t="shared" si="8"/>
        <v>000 0500 0000000 000 225</v>
      </c>
      <c r="E189" s="39">
        <v>117955.75</v>
      </c>
      <c r="F189" s="39">
        <v>117955.75</v>
      </c>
      <c r="G189" s="39">
        <f t="shared" si="9"/>
        <v>0</v>
      </c>
    </row>
    <row r="190" spans="1:7" ht="37.5">
      <c r="A190" s="36" t="s">
        <v>514</v>
      </c>
      <c r="B190" s="37"/>
      <c r="C190" s="37" t="s">
        <v>710</v>
      </c>
      <c r="D190" s="38" t="str">
        <f t="shared" si="8"/>
        <v>000 0500 0000000 000 250</v>
      </c>
      <c r="E190" s="39">
        <v>59443000</v>
      </c>
      <c r="F190" s="39">
        <v>55323000</v>
      </c>
      <c r="G190" s="39">
        <f t="shared" si="9"/>
        <v>4120000</v>
      </c>
    </row>
    <row r="191" spans="1:7" ht="56.25">
      <c r="A191" s="36" t="s">
        <v>515</v>
      </c>
      <c r="B191" s="37"/>
      <c r="C191" s="37" t="s">
        <v>711</v>
      </c>
      <c r="D191" s="38" t="str">
        <f t="shared" si="8"/>
        <v>000 0500 0000000 000 251</v>
      </c>
      <c r="E191" s="39">
        <v>59443000</v>
      </c>
      <c r="F191" s="39">
        <v>55323000</v>
      </c>
      <c r="G191" s="39">
        <f t="shared" si="9"/>
        <v>4120000</v>
      </c>
    </row>
    <row r="192" spans="1:7" ht="37.5">
      <c r="A192" s="36" t="s">
        <v>518</v>
      </c>
      <c r="B192" s="37"/>
      <c r="C192" s="37" t="s">
        <v>712</v>
      </c>
      <c r="D192" s="38" t="str">
        <f t="shared" si="8"/>
        <v>000 0500 0000000 000 300</v>
      </c>
      <c r="E192" s="39">
        <v>23798586</v>
      </c>
      <c r="F192" s="39"/>
      <c r="G192" s="39">
        <f t="shared" si="9"/>
        <v>23798586</v>
      </c>
    </row>
    <row r="193" spans="1:7" ht="37.5">
      <c r="A193" s="36" t="s">
        <v>520</v>
      </c>
      <c r="B193" s="37"/>
      <c r="C193" s="37" t="s">
        <v>713</v>
      </c>
      <c r="D193" s="38" t="str">
        <f t="shared" si="8"/>
        <v>000 0500 0000000 000 310</v>
      </c>
      <c r="E193" s="39">
        <v>23798586</v>
      </c>
      <c r="F193" s="39"/>
      <c r="G193" s="39">
        <f t="shared" si="9"/>
        <v>23798586</v>
      </c>
    </row>
    <row r="194" spans="1:7" ht="18.75">
      <c r="A194" s="36" t="s">
        <v>714</v>
      </c>
      <c r="B194" s="37"/>
      <c r="C194" s="37" t="s">
        <v>715</v>
      </c>
      <c r="D194" s="38" t="str">
        <f t="shared" si="8"/>
        <v>000 0501 0000000 000 000</v>
      </c>
      <c r="E194" s="39">
        <v>1978586</v>
      </c>
      <c r="F194" s="39">
        <v>380000</v>
      </c>
      <c r="G194" s="39">
        <f t="shared" si="9"/>
        <v>1598586</v>
      </c>
    </row>
    <row r="195" spans="1:7" ht="18.75">
      <c r="A195" s="36" t="s">
        <v>488</v>
      </c>
      <c r="B195" s="37"/>
      <c r="C195" s="37" t="s">
        <v>716</v>
      </c>
      <c r="D195" s="38" t="str">
        <f t="shared" si="8"/>
        <v>000 0501 0000000 000 200</v>
      </c>
      <c r="E195" s="39">
        <v>380000</v>
      </c>
      <c r="F195" s="39">
        <v>380000</v>
      </c>
      <c r="G195" s="39">
        <f t="shared" si="9"/>
        <v>0</v>
      </c>
    </row>
    <row r="196" spans="1:7" ht="37.5">
      <c r="A196" s="36" t="s">
        <v>514</v>
      </c>
      <c r="B196" s="37"/>
      <c r="C196" s="37" t="s">
        <v>717</v>
      </c>
      <c r="D196" s="38" t="str">
        <f t="shared" si="8"/>
        <v>000 0501 0000000 000 250</v>
      </c>
      <c r="E196" s="39">
        <v>380000</v>
      </c>
      <c r="F196" s="39">
        <v>380000</v>
      </c>
      <c r="G196" s="39">
        <f t="shared" si="9"/>
        <v>0</v>
      </c>
    </row>
    <row r="197" spans="1:7" ht="56.25">
      <c r="A197" s="36" t="s">
        <v>515</v>
      </c>
      <c r="B197" s="37"/>
      <c r="C197" s="37" t="s">
        <v>718</v>
      </c>
      <c r="D197" s="38" t="str">
        <f t="shared" si="8"/>
        <v>000 0501 0000000 000 251</v>
      </c>
      <c r="E197" s="39">
        <v>380000</v>
      </c>
      <c r="F197" s="39">
        <v>380000</v>
      </c>
      <c r="G197" s="39">
        <f t="shared" si="9"/>
        <v>0</v>
      </c>
    </row>
    <row r="198" spans="1:7" ht="37.5">
      <c r="A198" s="36" t="s">
        <v>518</v>
      </c>
      <c r="B198" s="37"/>
      <c r="C198" s="37" t="s">
        <v>719</v>
      </c>
      <c r="D198" s="38" t="str">
        <f t="shared" si="8"/>
        <v>000 0501 0000000 000 300</v>
      </c>
      <c r="E198" s="39">
        <v>1598586</v>
      </c>
      <c r="F198" s="39"/>
      <c r="G198" s="39">
        <f t="shared" si="9"/>
        <v>1598586</v>
      </c>
    </row>
    <row r="199" spans="1:7" ht="37.5">
      <c r="A199" s="36" t="s">
        <v>520</v>
      </c>
      <c r="B199" s="37"/>
      <c r="C199" s="37" t="s">
        <v>720</v>
      </c>
      <c r="D199" s="38" t="str">
        <f t="shared" si="8"/>
        <v>000 0501 0000000 000 310</v>
      </c>
      <c r="E199" s="39">
        <v>1598586</v>
      </c>
      <c r="F199" s="39"/>
      <c r="G199" s="39">
        <f t="shared" si="9"/>
        <v>1598586</v>
      </c>
    </row>
    <row r="200" spans="1:7" ht="18.75">
      <c r="A200" s="36" t="s">
        <v>721</v>
      </c>
      <c r="B200" s="37"/>
      <c r="C200" s="37" t="s">
        <v>722</v>
      </c>
      <c r="D200" s="38" t="str">
        <f t="shared" si="8"/>
        <v>000 0502 0000000 000 000</v>
      </c>
      <c r="E200" s="39">
        <v>80242955.75</v>
      </c>
      <c r="F200" s="39">
        <v>53982955.75</v>
      </c>
      <c r="G200" s="39">
        <f t="shared" si="9"/>
        <v>26260000</v>
      </c>
    </row>
    <row r="201" spans="1:7" ht="18.75">
      <c r="A201" s="36" t="s">
        <v>488</v>
      </c>
      <c r="B201" s="37"/>
      <c r="C201" s="37" t="s">
        <v>723</v>
      </c>
      <c r="D201" s="38" t="str">
        <f t="shared" si="8"/>
        <v>000 0502 0000000 000 200</v>
      </c>
      <c r="E201" s="39">
        <v>58042955.75</v>
      </c>
      <c r="F201" s="39">
        <v>53982955.75</v>
      </c>
      <c r="G201" s="39">
        <f t="shared" si="9"/>
        <v>4060000</v>
      </c>
    </row>
    <row r="202" spans="1:7" ht="18.75">
      <c r="A202" s="36" t="s">
        <v>498</v>
      </c>
      <c r="B202" s="37"/>
      <c r="C202" s="37" t="s">
        <v>724</v>
      </c>
      <c r="D202" s="38" t="str">
        <f t="shared" si="8"/>
        <v>000 0502 0000000 000 220</v>
      </c>
      <c r="E202" s="39">
        <v>117955.75</v>
      </c>
      <c r="F202" s="39">
        <v>117955.75</v>
      </c>
      <c r="G202" s="39">
        <f t="shared" si="9"/>
        <v>0</v>
      </c>
    </row>
    <row r="203" spans="1:7" ht="37.5">
      <c r="A203" s="36" t="s">
        <v>508</v>
      </c>
      <c r="B203" s="37"/>
      <c r="C203" s="37" t="s">
        <v>725</v>
      </c>
      <c r="D203" s="38" t="str">
        <f t="shared" si="8"/>
        <v>000 0502 0000000 000 225</v>
      </c>
      <c r="E203" s="39">
        <v>117955.75</v>
      </c>
      <c r="F203" s="39">
        <v>117955.75</v>
      </c>
      <c r="G203" s="39">
        <f t="shared" si="9"/>
        <v>0</v>
      </c>
    </row>
    <row r="204" spans="1:7" ht="37.5">
      <c r="A204" s="36" t="s">
        <v>514</v>
      </c>
      <c r="B204" s="37"/>
      <c r="C204" s="37" t="s">
        <v>726</v>
      </c>
      <c r="D204" s="38" t="str">
        <f t="shared" si="8"/>
        <v>000 0502 0000000 000 250</v>
      </c>
      <c r="E204" s="39">
        <v>57925000</v>
      </c>
      <c r="F204" s="39">
        <v>53865000</v>
      </c>
      <c r="G204" s="39">
        <f t="shared" si="9"/>
        <v>4060000</v>
      </c>
    </row>
    <row r="205" spans="1:7" ht="56.25">
      <c r="A205" s="36" t="s">
        <v>515</v>
      </c>
      <c r="B205" s="37"/>
      <c r="C205" s="37" t="s">
        <v>727</v>
      </c>
      <c r="D205" s="38" t="str">
        <f t="shared" si="8"/>
        <v>000 0502 0000000 000 251</v>
      </c>
      <c r="E205" s="39">
        <v>57925000</v>
      </c>
      <c r="F205" s="39">
        <v>53865000</v>
      </c>
      <c r="G205" s="39">
        <f t="shared" si="9"/>
        <v>4060000</v>
      </c>
    </row>
    <row r="206" spans="1:7" ht="37.5">
      <c r="A206" s="36" t="s">
        <v>518</v>
      </c>
      <c r="B206" s="37"/>
      <c r="C206" s="37" t="s">
        <v>728</v>
      </c>
      <c r="D206" s="38" t="str">
        <f t="shared" si="8"/>
        <v>000 0502 0000000 000 300</v>
      </c>
      <c r="E206" s="39">
        <v>22200000</v>
      </c>
      <c r="F206" s="39"/>
      <c r="G206" s="39">
        <f t="shared" si="9"/>
        <v>22200000</v>
      </c>
    </row>
    <row r="207" spans="1:7" ht="37.5">
      <c r="A207" s="36" t="s">
        <v>520</v>
      </c>
      <c r="B207" s="37"/>
      <c r="C207" s="37" t="s">
        <v>729</v>
      </c>
      <c r="D207" s="38" t="str">
        <f t="shared" si="8"/>
        <v>000 0502 0000000 000 310</v>
      </c>
      <c r="E207" s="39">
        <v>22200000</v>
      </c>
      <c r="F207" s="39"/>
      <c r="G207" s="39">
        <f t="shared" si="9"/>
        <v>22200000</v>
      </c>
    </row>
    <row r="208" spans="1:7" ht="18.75">
      <c r="A208" s="36" t="s">
        <v>730</v>
      </c>
      <c r="B208" s="37"/>
      <c r="C208" s="37" t="s">
        <v>731</v>
      </c>
      <c r="D208" s="38" t="str">
        <f t="shared" si="8"/>
        <v>000 0503 0000000 000 000</v>
      </c>
      <c r="E208" s="39">
        <v>1138000</v>
      </c>
      <c r="F208" s="39">
        <v>1078000</v>
      </c>
      <c r="G208" s="39">
        <f t="shared" si="9"/>
        <v>60000</v>
      </c>
    </row>
    <row r="209" spans="1:7" ht="18.75">
      <c r="A209" s="36" t="s">
        <v>488</v>
      </c>
      <c r="B209" s="37"/>
      <c r="C209" s="37" t="s">
        <v>732</v>
      </c>
      <c r="D209" s="38" t="str">
        <f t="shared" si="8"/>
        <v>000 0503 0000000 000 200</v>
      </c>
      <c r="E209" s="39">
        <v>1138000</v>
      </c>
      <c r="F209" s="39">
        <v>1078000</v>
      </c>
      <c r="G209" s="39">
        <f t="shared" si="9"/>
        <v>60000</v>
      </c>
    </row>
    <row r="210" spans="1:7" ht="37.5">
      <c r="A210" s="36" t="s">
        <v>514</v>
      </c>
      <c r="B210" s="37"/>
      <c r="C210" s="37" t="s">
        <v>733</v>
      </c>
      <c r="D210" s="38" t="str">
        <f aca="true" t="shared" si="10" ref="D210:D248">IF(OR(LEFT(C210,5)="000 9",LEFT(C210,5)="000 7"),"X",C210)</f>
        <v>000 0503 0000000 000 250</v>
      </c>
      <c r="E210" s="39">
        <v>1138000</v>
      </c>
      <c r="F210" s="39">
        <v>1078000</v>
      </c>
      <c r="G210" s="39">
        <f aca="true" t="shared" si="11" ref="G210:G249">E210-F210</f>
        <v>60000</v>
      </c>
    </row>
    <row r="211" spans="1:7" ht="56.25">
      <c r="A211" s="36" t="s">
        <v>515</v>
      </c>
      <c r="B211" s="37"/>
      <c r="C211" s="37" t="s">
        <v>734</v>
      </c>
      <c r="D211" s="38" t="str">
        <f t="shared" si="10"/>
        <v>000 0503 0000000 000 251</v>
      </c>
      <c r="E211" s="39">
        <v>1138000</v>
      </c>
      <c r="F211" s="39">
        <v>1078000</v>
      </c>
      <c r="G211" s="39">
        <f t="shared" si="11"/>
        <v>60000</v>
      </c>
    </row>
    <row r="212" spans="1:7" ht="18.75">
      <c r="A212" s="36" t="s">
        <v>735</v>
      </c>
      <c r="B212" s="37"/>
      <c r="C212" s="37" t="s">
        <v>736</v>
      </c>
      <c r="D212" s="38" t="str">
        <f t="shared" si="10"/>
        <v>000 0700 0000000 000 000</v>
      </c>
      <c r="E212" s="39">
        <v>942013496.9</v>
      </c>
      <c r="F212" s="39">
        <v>572119517.86</v>
      </c>
      <c r="G212" s="39">
        <f t="shared" si="11"/>
        <v>369893979.03999996</v>
      </c>
    </row>
    <row r="213" spans="1:7" ht="18.75">
      <c r="A213" s="36" t="s">
        <v>488</v>
      </c>
      <c r="B213" s="37"/>
      <c r="C213" s="37" t="s">
        <v>737</v>
      </c>
      <c r="D213" s="38" t="str">
        <f t="shared" si="10"/>
        <v>000 0700 0000000 000 200</v>
      </c>
      <c r="E213" s="39">
        <v>799747443.14</v>
      </c>
      <c r="F213" s="39">
        <v>509451224.37</v>
      </c>
      <c r="G213" s="39">
        <f t="shared" si="11"/>
        <v>290296218.77</v>
      </c>
    </row>
    <row r="214" spans="1:7" ht="37.5">
      <c r="A214" s="36" t="s">
        <v>490</v>
      </c>
      <c r="B214" s="37"/>
      <c r="C214" s="37" t="s">
        <v>738</v>
      </c>
      <c r="D214" s="38" t="str">
        <f t="shared" si="10"/>
        <v>000 0700 0000000 000 210</v>
      </c>
      <c r="E214" s="39">
        <v>451043132.07</v>
      </c>
      <c r="F214" s="39">
        <v>355436767.11</v>
      </c>
      <c r="G214" s="39">
        <f t="shared" si="11"/>
        <v>95606364.95999998</v>
      </c>
    </row>
    <row r="215" spans="1:7" ht="18.75">
      <c r="A215" s="36" t="s">
        <v>492</v>
      </c>
      <c r="B215" s="37"/>
      <c r="C215" s="37" t="s">
        <v>739</v>
      </c>
      <c r="D215" s="38" t="str">
        <f t="shared" si="10"/>
        <v>000 0700 0000000 000 211</v>
      </c>
      <c r="E215" s="39">
        <v>338353759.83</v>
      </c>
      <c r="F215" s="39">
        <v>276233405.98</v>
      </c>
      <c r="G215" s="39">
        <f t="shared" si="11"/>
        <v>62120353.849999964</v>
      </c>
    </row>
    <row r="216" spans="1:7" ht="18.75">
      <c r="A216" s="36" t="s">
        <v>494</v>
      </c>
      <c r="B216" s="37"/>
      <c r="C216" s="37" t="s">
        <v>740</v>
      </c>
      <c r="D216" s="38" t="str">
        <f t="shared" si="10"/>
        <v>000 0700 0000000 000 212</v>
      </c>
      <c r="E216" s="39">
        <v>958180.65</v>
      </c>
      <c r="F216" s="39">
        <v>773648.11</v>
      </c>
      <c r="G216" s="39">
        <f t="shared" si="11"/>
        <v>184532.54000000004</v>
      </c>
    </row>
    <row r="217" spans="1:7" ht="37.5">
      <c r="A217" s="36" t="s">
        <v>496</v>
      </c>
      <c r="B217" s="37"/>
      <c r="C217" s="37" t="s">
        <v>741</v>
      </c>
      <c r="D217" s="38" t="str">
        <f t="shared" si="10"/>
        <v>000 0700 0000000 000 213</v>
      </c>
      <c r="E217" s="39">
        <v>111731191.59</v>
      </c>
      <c r="F217" s="39">
        <v>78429713.02</v>
      </c>
      <c r="G217" s="39">
        <f t="shared" si="11"/>
        <v>33301478.570000008</v>
      </c>
    </row>
    <row r="218" spans="1:7" ht="18.75">
      <c r="A218" s="36" t="s">
        <v>498</v>
      </c>
      <c r="B218" s="37"/>
      <c r="C218" s="37" t="s">
        <v>742</v>
      </c>
      <c r="D218" s="38" t="str">
        <f t="shared" si="10"/>
        <v>000 0700 0000000 000 220</v>
      </c>
      <c r="E218" s="39">
        <v>124813699.99</v>
      </c>
      <c r="F218" s="39">
        <v>80996594.38</v>
      </c>
      <c r="G218" s="39">
        <f t="shared" si="11"/>
        <v>43817105.61</v>
      </c>
    </row>
    <row r="219" spans="1:7" ht="18.75">
      <c r="A219" s="36" t="s">
        <v>500</v>
      </c>
      <c r="B219" s="37"/>
      <c r="C219" s="37" t="s">
        <v>743</v>
      </c>
      <c r="D219" s="38" t="str">
        <f t="shared" si="10"/>
        <v>000 0700 0000000 000 221</v>
      </c>
      <c r="E219" s="39">
        <v>2127190.52</v>
      </c>
      <c r="F219" s="39">
        <v>1421853.11</v>
      </c>
      <c r="G219" s="39">
        <f t="shared" si="11"/>
        <v>705337.4099999999</v>
      </c>
    </row>
    <row r="220" spans="1:7" ht="18.75">
      <c r="A220" s="36" t="s">
        <v>502</v>
      </c>
      <c r="B220" s="37"/>
      <c r="C220" s="37" t="s">
        <v>744</v>
      </c>
      <c r="D220" s="38" t="str">
        <f t="shared" si="10"/>
        <v>000 0700 0000000 000 222</v>
      </c>
      <c r="E220" s="39">
        <v>957584</v>
      </c>
      <c r="F220" s="39">
        <v>667926.42</v>
      </c>
      <c r="G220" s="39">
        <f t="shared" si="11"/>
        <v>289657.57999999996</v>
      </c>
    </row>
    <row r="221" spans="1:7" ht="18.75">
      <c r="A221" s="36" t="s">
        <v>504</v>
      </c>
      <c r="B221" s="37"/>
      <c r="C221" s="37" t="s">
        <v>745</v>
      </c>
      <c r="D221" s="38" t="str">
        <f t="shared" si="10"/>
        <v>000 0700 0000000 000 223</v>
      </c>
      <c r="E221" s="39">
        <v>55326005.43</v>
      </c>
      <c r="F221" s="39">
        <v>42708178.65</v>
      </c>
      <c r="G221" s="39">
        <f t="shared" si="11"/>
        <v>12617826.780000001</v>
      </c>
    </row>
    <row r="222" spans="1:7" ht="37.5">
      <c r="A222" s="36" t="s">
        <v>506</v>
      </c>
      <c r="B222" s="37"/>
      <c r="C222" s="37" t="s">
        <v>746</v>
      </c>
      <c r="D222" s="38" t="str">
        <f t="shared" si="10"/>
        <v>000 0700 0000000 000 224</v>
      </c>
      <c r="E222" s="39">
        <v>193915</v>
      </c>
      <c r="F222" s="39">
        <v>184915</v>
      </c>
      <c r="G222" s="39">
        <f t="shared" si="11"/>
        <v>9000</v>
      </c>
    </row>
    <row r="223" spans="1:7" ht="37.5">
      <c r="A223" s="36" t="s">
        <v>508</v>
      </c>
      <c r="B223" s="37"/>
      <c r="C223" s="37" t="s">
        <v>747</v>
      </c>
      <c r="D223" s="38" t="str">
        <f t="shared" si="10"/>
        <v>000 0700 0000000 000 225</v>
      </c>
      <c r="E223" s="39">
        <v>43696810.87</v>
      </c>
      <c r="F223" s="39">
        <v>23492474.31</v>
      </c>
      <c r="G223" s="39">
        <f t="shared" si="11"/>
        <v>20204336.56</v>
      </c>
    </row>
    <row r="224" spans="1:7" ht="18.75">
      <c r="A224" s="36" t="s">
        <v>510</v>
      </c>
      <c r="B224" s="37"/>
      <c r="C224" s="37" t="s">
        <v>748</v>
      </c>
      <c r="D224" s="38" t="str">
        <f t="shared" si="10"/>
        <v>000 0700 0000000 000 226</v>
      </c>
      <c r="E224" s="39">
        <v>22512194.17</v>
      </c>
      <c r="F224" s="39">
        <v>12521246.89</v>
      </c>
      <c r="G224" s="39">
        <f t="shared" si="11"/>
        <v>9990947.280000001</v>
      </c>
    </row>
    <row r="225" spans="1:7" ht="37.5">
      <c r="A225" s="36" t="s">
        <v>512</v>
      </c>
      <c r="B225" s="37"/>
      <c r="C225" s="37" t="s">
        <v>749</v>
      </c>
      <c r="D225" s="38" t="str">
        <f t="shared" si="10"/>
        <v>000 0700 0000000 000 240</v>
      </c>
      <c r="E225" s="39">
        <v>221894309.65</v>
      </c>
      <c r="F225" s="39">
        <v>72141039.49</v>
      </c>
      <c r="G225" s="39">
        <f t="shared" si="11"/>
        <v>149753270.16000003</v>
      </c>
    </row>
    <row r="226" spans="1:7" ht="56.25">
      <c r="A226" s="36" t="s">
        <v>513</v>
      </c>
      <c r="B226" s="37"/>
      <c r="C226" s="37" t="s">
        <v>750</v>
      </c>
      <c r="D226" s="38" t="str">
        <f t="shared" si="10"/>
        <v>000 0700 0000000 000 241</v>
      </c>
      <c r="E226" s="39">
        <v>221894309.65</v>
      </c>
      <c r="F226" s="39">
        <v>72141039.49</v>
      </c>
      <c r="G226" s="39">
        <f t="shared" si="11"/>
        <v>149753270.16000003</v>
      </c>
    </row>
    <row r="227" spans="1:7" ht="18.75">
      <c r="A227" s="36" t="s">
        <v>751</v>
      </c>
      <c r="B227" s="37"/>
      <c r="C227" s="37" t="s">
        <v>752</v>
      </c>
      <c r="D227" s="38" t="str">
        <f t="shared" si="10"/>
        <v>000 0700 0000000 000 260</v>
      </c>
      <c r="E227" s="39">
        <v>88900</v>
      </c>
      <c r="F227" s="39">
        <v>42236</v>
      </c>
      <c r="G227" s="39">
        <f t="shared" si="11"/>
        <v>46664</v>
      </c>
    </row>
    <row r="228" spans="1:7" ht="37.5">
      <c r="A228" s="36" t="s">
        <v>753</v>
      </c>
      <c r="B228" s="37"/>
      <c r="C228" s="37" t="s">
        <v>754</v>
      </c>
      <c r="D228" s="38" t="str">
        <f t="shared" si="10"/>
        <v>000 0700 0000000 000 262</v>
      </c>
      <c r="E228" s="39">
        <v>88900</v>
      </c>
      <c r="F228" s="39">
        <v>42236</v>
      </c>
      <c r="G228" s="39">
        <f t="shared" si="11"/>
        <v>46664</v>
      </c>
    </row>
    <row r="229" spans="1:7" ht="18.75">
      <c r="A229" s="36" t="s">
        <v>516</v>
      </c>
      <c r="B229" s="37"/>
      <c r="C229" s="37" t="s">
        <v>755</v>
      </c>
      <c r="D229" s="38" t="str">
        <f t="shared" si="10"/>
        <v>000 0700 0000000 000 290</v>
      </c>
      <c r="E229" s="39">
        <v>1907401.43</v>
      </c>
      <c r="F229" s="39">
        <v>834587.39</v>
      </c>
      <c r="G229" s="39">
        <f t="shared" si="11"/>
        <v>1072814.04</v>
      </c>
    </row>
    <row r="230" spans="1:7" ht="37.5">
      <c r="A230" s="36" t="s">
        <v>518</v>
      </c>
      <c r="B230" s="37"/>
      <c r="C230" s="37" t="s">
        <v>756</v>
      </c>
      <c r="D230" s="38" t="str">
        <f t="shared" si="10"/>
        <v>000 0700 0000000 000 300</v>
      </c>
      <c r="E230" s="39">
        <v>142266053.76</v>
      </c>
      <c r="F230" s="39">
        <v>62668293.49</v>
      </c>
      <c r="G230" s="39">
        <f t="shared" si="11"/>
        <v>79597760.26999998</v>
      </c>
    </row>
    <row r="231" spans="1:7" ht="37.5">
      <c r="A231" s="36" t="s">
        <v>520</v>
      </c>
      <c r="B231" s="37"/>
      <c r="C231" s="37" t="s">
        <v>757</v>
      </c>
      <c r="D231" s="38" t="str">
        <f t="shared" si="10"/>
        <v>000 0700 0000000 000 310</v>
      </c>
      <c r="E231" s="39">
        <v>99027949.09</v>
      </c>
      <c r="F231" s="39">
        <v>26471940.02</v>
      </c>
      <c r="G231" s="39">
        <f t="shared" si="11"/>
        <v>72556009.07000001</v>
      </c>
    </row>
    <row r="232" spans="1:7" ht="37.5">
      <c r="A232" s="36" t="s">
        <v>758</v>
      </c>
      <c r="B232" s="37"/>
      <c r="C232" s="37" t="s">
        <v>759</v>
      </c>
      <c r="D232" s="38" t="str">
        <f t="shared" si="10"/>
        <v>000 0700 0000000 000 330</v>
      </c>
      <c r="E232" s="39">
        <v>111900</v>
      </c>
      <c r="F232" s="39">
        <v>111900</v>
      </c>
      <c r="G232" s="39">
        <f t="shared" si="11"/>
        <v>0</v>
      </c>
    </row>
    <row r="233" spans="1:7" ht="37.5">
      <c r="A233" s="36" t="s">
        <v>522</v>
      </c>
      <c r="B233" s="37"/>
      <c r="C233" s="37" t="s">
        <v>760</v>
      </c>
      <c r="D233" s="38" t="str">
        <f t="shared" si="10"/>
        <v>000 0700 0000000 000 340</v>
      </c>
      <c r="E233" s="39">
        <v>43126204.67</v>
      </c>
      <c r="F233" s="39">
        <v>36084453.47</v>
      </c>
      <c r="G233" s="39">
        <f t="shared" si="11"/>
        <v>7041751.200000003</v>
      </c>
    </row>
    <row r="234" spans="1:7" ht="18.75">
      <c r="A234" s="36" t="s">
        <v>761</v>
      </c>
      <c r="B234" s="37"/>
      <c r="C234" s="37" t="s">
        <v>762</v>
      </c>
      <c r="D234" s="38" t="str">
        <f t="shared" si="10"/>
        <v>000 0701 0000000 000 000</v>
      </c>
      <c r="E234" s="39">
        <v>348088456.11</v>
      </c>
      <c r="F234" s="39">
        <v>192188024.94</v>
      </c>
      <c r="G234" s="39">
        <f t="shared" si="11"/>
        <v>155900431.17000002</v>
      </c>
    </row>
    <row r="235" spans="1:7" ht="18.75">
      <c r="A235" s="36" t="s">
        <v>488</v>
      </c>
      <c r="B235" s="37"/>
      <c r="C235" s="37" t="s">
        <v>763</v>
      </c>
      <c r="D235" s="38" t="str">
        <f t="shared" si="10"/>
        <v>000 0701 0000000 000 200</v>
      </c>
      <c r="E235" s="39">
        <v>251375569.84</v>
      </c>
      <c r="F235" s="39">
        <v>160788664.65</v>
      </c>
      <c r="G235" s="39">
        <f t="shared" si="11"/>
        <v>90586905.19</v>
      </c>
    </row>
    <row r="236" spans="1:7" ht="37.5">
      <c r="A236" s="36" t="s">
        <v>490</v>
      </c>
      <c r="B236" s="37"/>
      <c r="C236" s="37" t="s">
        <v>764</v>
      </c>
      <c r="D236" s="38" t="str">
        <f t="shared" si="10"/>
        <v>000 0701 0000000 000 210</v>
      </c>
      <c r="E236" s="39">
        <v>122560119.66</v>
      </c>
      <c r="F236" s="39">
        <v>103320328.91</v>
      </c>
      <c r="G236" s="39">
        <f t="shared" si="11"/>
        <v>19239790.75</v>
      </c>
    </row>
    <row r="237" spans="1:7" ht="18.75">
      <c r="A237" s="36" t="s">
        <v>492</v>
      </c>
      <c r="B237" s="37"/>
      <c r="C237" s="37" t="s">
        <v>765</v>
      </c>
      <c r="D237" s="38" t="str">
        <f t="shared" si="10"/>
        <v>000 0701 0000000 000 211</v>
      </c>
      <c r="E237" s="39">
        <v>92604968.78</v>
      </c>
      <c r="F237" s="39">
        <v>79106004.52</v>
      </c>
      <c r="G237" s="39">
        <f t="shared" si="11"/>
        <v>13498964.260000005</v>
      </c>
    </row>
    <row r="238" spans="1:7" ht="18.75">
      <c r="A238" s="36" t="s">
        <v>494</v>
      </c>
      <c r="B238" s="37"/>
      <c r="C238" s="37" t="s">
        <v>766</v>
      </c>
      <c r="D238" s="38" t="str">
        <f t="shared" si="10"/>
        <v>000 0701 0000000 000 212</v>
      </c>
      <c r="E238" s="39">
        <v>235650.65</v>
      </c>
      <c r="F238" s="39">
        <v>216852.46</v>
      </c>
      <c r="G238" s="39">
        <f t="shared" si="11"/>
        <v>18798.190000000002</v>
      </c>
    </row>
    <row r="239" spans="1:7" ht="37.5">
      <c r="A239" s="36" t="s">
        <v>496</v>
      </c>
      <c r="B239" s="37"/>
      <c r="C239" s="37" t="s">
        <v>767</v>
      </c>
      <c r="D239" s="38" t="str">
        <f t="shared" si="10"/>
        <v>000 0701 0000000 000 213</v>
      </c>
      <c r="E239" s="39">
        <v>29719500.23</v>
      </c>
      <c r="F239" s="39">
        <v>23997471.93</v>
      </c>
      <c r="G239" s="39">
        <f t="shared" si="11"/>
        <v>5722028.300000001</v>
      </c>
    </row>
    <row r="240" spans="1:7" ht="18.75">
      <c r="A240" s="36" t="s">
        <v>498</v>
      </c>
      <c r="B240" s="37"/>
      <c r="C240" s="37" t="s">
        <v>768</v>
      </c>
      <c r="D240" s="38" t="str">
        <f t="shared" si="10"/>
        <v>000 0701 0000000 000 220</v>
      </c>
      <c r="E240" s="39">
        <v>31178931.84</v>
      </c>
      <c r="F240" s="39">
        <v>24173212.37</v>
      </c>
      <c r="G240" s="39">
        <f t="shared" si="11"/>
        <v>7005719.469999999</v>
      </c>
    </row>
    <row r="241" spans="1:7" ht="18.75">
      <c r="A241" s="36" t="s">
        <v>500</v>
      </c>
      <c r="B241" s="37"/>
      <c r="C241" s="37" t="s">
        <v>769</v>
      </c>
      <c r="D241" s="38" t="str">
        <f t="shared" si="10"/>
        <v>000 0701 0000000 000 221</v>
      </c>
      <c r="E241" s="39">
        <v>319392.51</v>
      </c>
      <c r="F241" s="39">
        <v>262570.34</v>
      </c>
      <c r="G241" s="39">
        <f t="shared" si="11"/>
        <v>56822.169999999984</v>
      </c>
    </row>
    <row r="242" spans="1:7" ht="18.75">
      <c r="A242" s="36" t="s">
        <v>502</v>
      </c>
      <c r="B242" s="37"/>
      <c r="C242" s="37" t="s">
        <v>770</v>
      </c>
      <c r="D242" s="38" t="str">
        <f t="shared" si="10"/>
        <v>000 0701 0000000 000 222</v>
      </c>
      <c r="E242" s="39">
        <v>17218</v>
      </c>
      <c r="F242" s="39">
        <v>6167.76</v>
      </c>
      <c r="G242" s="39">
        <f t="shared" si="11"/>
        <v>11050.24</v>
      </c>
    </row>
    <row r="243" spans="1:7" ht="18.75">
      <c r="A243" s="36" t="s">
        <v>504</v>
      </c>
      <c r="B243" s="37"/>
      <c r="C243" s="37" t="s">
        <v>771</v>
      </c>
      <c r="D243" s="38" t="str">
        <f t="shared" si="10"/>
        <v>000 0701 0000000 000 223</v>
      </c>
      <c r="E243" s="39">
        <v>16878423.46</v>
      </c>
      <c r="F243" s="39">
        <v>15346227.35</v>
      </c>
      <c r="G243" s="39">
        <f t="shared" si="11"/>
        <v>1532196.1100000013</v>
      </c>
    </row>
    <row r="244" spans="1:7" ht="37.5">
      <c r="A244" s="36" t="s">
        <v>508</v>
      </c>
      <c r="B244" s="37"/>
      <c r="C244" s="37" t="s">
        <v>772</v>
      </c>
      <c r="D244" s="38" t="str">
        <f t="shared" si="10"/>
        <v>000 0701 0000000 000 225</v>
      </c>
      <c r="E244" s="39">
        <v>9045832.6</v>
      </c>
      <c r="F244" s="39">
        <v>6700118.11</v>
      </c>
      <c r="G244" s="39">
        <f t="shared" si="11"/>
        <v>2345714.4899999993</v>
      </c>
    </row>
    <row r="245" spans="1:7" ht="18.75">
      <c r="A245" s="36" t="s">
        <v>510</v>
      </c>
      <c r="B245" s="37"/>
      <c r="C245" s="37" t="s">
        <v>773</v>
      </c>
      <c r="D245" s="38" t="str">
        <f t="shared" si="10"/>
        <v>000 0701 0000000 000 226</v>
      </c>
      <c r="E245" s="39">
        <v>4918065.27</v>
      </c>
      <c r="F245" s="39">
        <v>1858128.81</v>
      </c>
      <c r="G245" s="39">
        <f t="shared" si="11"/>
        <v>3059936.4599999995</v>
      </c>
    </row>
    <row r="246" spans="1:7" ht="37.5">
      <c r="A246" s="36" t="s">
        <v>512</v>
      </c>
      <c r="B246" s="37"/>
      <c r="C246" s="37" t="s">
        <v>774</v>
      </c>
      <c r="D246" s="38" t="str">
        <f t="shared" si="10"/>
        <v>000 0701 0000000 000 240</v>
      </c>
      <c r="E246" s="39">
        <v>97559825.75</v>
      </c>
      <c r="F246" s="39">
        <v>33259028.5</v>
      </c>
      <c r="G246" s="39">
        <f t="shared" si="11"/>
        <v>64300797.25</v>
      </c>
    </row>
    <row r="247" spans="1:7" ht="56.25">
      <c r="A247" s="36" t="s">
        <v>513</v>
      </c>
      <c r="B247" s="37"/>
      <c r="C247" s="37" t="s">
        <v>775</v>
      </c>
      <c r="D247" s="38" t="str">
        <f t="shared" si="10"/>
        <v>000 0701 0000000 000 241</v>
      </c>
      <c r="E247" s="39">
        <v>97559825.75</v>
      </c>
      <c r="F247" s="39">
        <v>33259028.5</v>
      </c>
      <c r="G247" s="39">
        <f t="shared" si="11"/>
        <v>64300797.25</v>
      </c>
    </row>
    <row r="248" spans="1:7" ht="18.75">
      <c r="A248" s="36" t="s">
        <v>516</v>
      </c>
      <c r="B248" s="37"/>
      <c r="C248" s="37" t="s">
        <v>776</v>
      </c>
      <c r="D248" s="38" t="str">
        <f t="shared" si="10"/>
        <v>000 0701 0000000 000 290</v>
      </c>
      <c r="E248" s="39">
        <v>76692.59</v>
      </c>
      <c r="F248" s="39">
        <v>36094.87</v>
      </c>
      <c r="G248" s="39">
        <f t="shared" si="11"/>
        <v>40597.719999999994</v>
      </c>
    </row>
    <row r="249" spans="1:7" ht="37.5">
      <c r="A249" s="36" t="s">
        <v>518</v>
      </c>
      <c r="B249" s="37"/>
      <c r="C249" s="37" t="s">
        <v>777</v>
      </c>
      <c r="D249" s="38" t="str">
        <f aca="true" t="shared" si="12" ref="D249:D308">IF(OR(LEFT(C249,5)="000 9",LEFT(C249,5)="000 7"),"X",C249)</f>
        <v>000 0701 0000000 000 300</v>
      </c>
      <c r="E249" s="39">
        <v>96712886.27</v>
      </c>
      <c r="F249" s="39">
        <v>31399360.29</v>
      </c>
      <c r="G249" s="39">
        <f t="shared" si="11"/>
        <v>65313525.98</v>
      </c>
    </row>
    <row r="250" spans="1:7" ht="37.5">
      <c r="A250" s="36" t="s">
        <v>520</v>
      </c>
      <c r="B250" s="37"/>
      <c r="C250" s="37" t="s">
        <v>778</v>
      </c>
      <c r="D250" s="38" t="str">
        <f t="shared" si="12"/>
        <v>000 0701 0000000 000 310</v>
      </c>
      <c r="E250" s="39">
        <v>74281791.67</v>
      </c>
      <c r="F250" s="39">
        <v>11540398.21</v>
      </c>
      <c r="G250" s="39">
        <f aca="true" t="shared" si="13" ref="G250:G309">E250-F250</f>
        <v>62741393.46</v>
      </c>
    </row>
    <row r="251" spans="1:7" ht="37.5">
      <c r="A251" s="36" t="s">
        <v>758</v>
      </c>
      <c r="B251" s="37"/>
      <c r="C251" s="37" t="s">
        <v>779</v>
      </c>
      <c r="D251" s="38" t="str">
        <f t="shared" si="12"/>
        <v>000 0701 0000000 000 330</v>
      </c>
      <c r="E251" s="39">
        <v>111900</v>
      </c>
      <c r="F251" s="39">
        <v>111900</v>
      </c>
      <c r="G251" s="39">
        <f t="shared" si="13"/>
        <v>0</v>
      </c>
    </row>
    <row r="252" spans="1:7" ht="37.5">
      <c r="A252" s="36" t="s">
        <v>522</v>
      </c>
      <c r="B252" s="37"/>
      <c r="C252" s="37" t="s">
        <v>780</v>
      </c>
      <c r="D252" s="38" t="str">
        <f t="shared" si="12"/>
        <v>000 0701 0000000 000 340</v>
      </c>
      <c r="E252" s="39">
        <v>22319194.6</v>
      </c>
      <c r="F252" s="39">
        <v>19747062.08</v>
      </c>
      <c r="G252" s="39">
        <f t="shared" si="13"/>
        <v>2572132.5200000033</v>
      </c>
    </row>
    <row r="253" spans="1:7" ht="18.75">
      <c r="A253" s="36" t="s">
        <v>781</v>
      </c>
      <c r="B253" s="37"/>
      <c r="C253" s="37" t="s">
        <v>782</v>
      </c>
      <c r="D253" s="38" t="str">
        <f t="shared" si="12"/>
        <v>000 0702 0000000 000 000</v>
      </c>
      <c r="E253" s="39">
        <v>569365196.47</v>
      </c>
      <c r="F253" s="39">
        <v>366018302.46</v>
      </c>
      <c r="G253" s="39">
        <f t="shared" si="13"/>
        <v>203346894.01000005</v>
      </c>
    </row>
    <row r="254" spans="1:7" ht="18.75">
      <c r="A254" s="36" t="s">
        <v>488</v>
      </c>
      <c r="B254" s="37"/>
      <c r="C254" s="37" t="s">
        <v>783</v>
      </c>
      <c r="D254" s="38" t="str">
        <f t="shared" si="12"/>
        <v>000 0702 0000000 000 200</v>
      </c>
      <c r="E254" s="39">
        <v>534979536.48</v>
      </c>
      <c r="F254" s="39">
        <v>341979954.59</v>
      </c>
      <c r="G254" s="39">
        <f t="shared" si="13"/>
        <v>192999581.89000005</v>
      </c>
    </row>
    <row r="255" spans="1:7" ht="37.5">
      <c r="A255" s="36" t="s">
        <v>490</v>
      </c>
      <c r="B255" s="37"/>
      <c r="C255" s="37" t="s">
        <v>784</v>
      </c>
      <c r="D255" s="38" t="str">
        <f t="shared" si="12"/>
        <v>000 0702 0000000 000 210</v>
      </c>
      <c r="E255" s="39">
        <v>320540081.41</v>
      </c>
      <c r="F255" s="39">
        <v>247644290.75</v>
      </c>
      <c r="G255" s="39">
        <f t="shared" si="13"/>
        <v>72895790.66000003</v>
      </c>
    </row>
    <row r="256" spans="1:7" ht="18.75">
      <c r="A256" s="36" t="s">
        <v>492</v>
      </c>
      <c r="B256" s="37"/>
      <c r="C256" s="37" t="s">
        <v>785</v>
      </c>
      <c r="D256" s="38" t="str">
        <f t="shared" si="12"/>
        <v>000 0702 0000000 000 211</v>
      </c>
      <c r="E256" s="39">
        <v>239827257.05</v>
      </c>
      <c r="F256" s="39">
        <v>193706091.64</v>
      </c>
      <c r="G256" s="39">
        <f t="shared" si="13"/>
        <v>46121165.410000026</v>
      </c>
    </row>
    <row r="257" spans="1:7" ht="18.75">
      <c r="A257" s="36" t="s">
        <v>494</v>
      </c>
      <c r="B257" s="37"/>
      <c r="C257" s="37" t="s">
        <v>786</v>
      </c>
      <c r="D257" s="38" t="str">
        <f t="shared" si="12"/>
        <v>000 0702 0000000 000 212</v>
      </c>
      <c r="E257" s="39">
        <v>714930</v>
      </c>
      <c r="F257" s="39">
        <v>552195.65</v>
      </c>
      <c r="G257" s="39">
        <f t="shared" si="13"/>
        <v>162734.34999999998</v>
      </c>
    </row>
    <row r="258" spans="1:7" ht="37.5">
      <c r="A258" s="36" t="s">
        <v>496</v>
      </c>
      <c r="B258" s="37"/>
      <c r="C258" s="37" t="s">
        <v>787</v>
      </c>
      <c r="D258" s="38" t="str">
        <f t="shared" si="12"/>
        <v>000 0702 0000000 000 213</v>
      </c>
      <c r="E258" s="39">
        <v>79997894.36</v>
      </c>
      <c r="F258" s="39">
        <v>53386003.46</v>
      </c>
      <c r="G258" s="39">
        <f t="shared" si="13"/>
        <v>26611890.9</v>
      </c>
    </row>
    <row r="259" spans="1:7" ht="18.75">
      <c r="A259" s="36" t="s">
        <v>498</v>
      </c>
      <c r="B259" s="37"/>
      <c r="C259" s="37" t="s">
        <v>788</v>
      </c>
      <c r="D259" s="38" t="str">
        <f t="shared" si="12"/>
        <v>000 0702 0000000 000 220</v>
      </c>
      <c r="E259" s="39">
        <v>89810678.81</v>
      </c>
      <c r="F259" s="39">
        <v>55256211.09</v>
      </c>
      <c r="G259" s="39">
        <f t="shared" si="13"/>
        <v>34554467.72</v>
      </c>
    </row>
    <row r="260" spans="1:7" ht="18.75">
      <c r="A260" s="36" t="s">
        <v>500</v>
      </c>
      <c r="B260" s="37"/>
      <c r="C260" s="37" t="s">
        <v>789</v>
      </c>
      <c r="D260" s="38" t="str">
        <f t="shared" si="12"/>
        <v>000 0702 0000000 000 221</v>
      </c>
      <c r="E260" s="39">
        <v>1308511.13</v>
      </c>
      <c r="F260" s="39">
        <v>1009625.8</v>
      </c>
      <c r="G260" s="39">
        <f t="shared" si="13"/>
        <v>298885.32999999984</v>
      </c>
    </row>
    <row r="261" spans="1:7" ht="18.75">
      <c r="A261" s="36" t="s">
        <v>502</v>
      </c>
      <c r="B261" s="37"/>
      <c r="C261" s="37" t="s">
        <v>790</v>
      </c>
      <c r="D261" s="38" t="str">
        <f t="shared" si="12"/>
        <v>000 0702 0000000 000 222</v>
      </c>
      <c r="E261" s="39">
        <v>660626</v>
      </c>
      <c r="F261" s="39">
        <v>476704.66</v>
      </c>
      <c r="G261" s="39">
        <f t="shared" si="13"/>
        <v>183921.34000000003</v>
      </c>
    </row>
    <row r="262" spans="1:7" ht="18.75">
      <c r="A262" s="36" t="s">
        <v>504</v>
      </c>
      <c r="B262" s="37"/>
      <c r="C262" s="37" t="s">
        <v>791</v>
      </c>
      <c r="D262" s="38" t="str">
        <f t="shared" si="12"/>
        <v>000 0702 0000000 000 223</v>
      </c>
      <c r="E262" s="39">
        <v>38335578.27</v>
      </c>
      <c r="F262" s="39">
        <v>27268970.69</v>
      </c>
      <c r="G262" s="39">
        <f t="shared" si="13"/>
        <v>11066607.580000002</v>
      </c>
    </row>
    <row r="263" spans="1:7" ht="37.5">
      <c r="A263" s="36" t="s">
        <v>506</v>
      </c>
      <c r="B263" s="37"/>
      <c r="C263" s="37" t="s">
        <v>792</v>
      </c>
      <c r="D263" s="38" t="str">
        <f t="shared" si="12"/>
        <v>000 0702 0000000 000 224</v>
      </c>
      <c r="E263" s="39">
        <v>161000</v>
      </c>
      <c r="F263" s="39">
        <v>152000</v>
      </c>
      <c r="G263" s="39">
        <f t="shared" si="13"/>
        <v>9000</v>
      </c>
    </row>
    <row r="264" spans="1:7" ht="37.5">
      <c r="A264" s="36" t="s">
        <v>508</v>
      </c>
      <c r="B264" s="37"/>
      <c r="C264" s="37" t="s">
        <v>793</v>
      </c>
      <c r="D264" s="38" t="str">
        <f t="shared" si="12"/>
        <v>000 0702 0000000 000 225</v>
      </c>
      <c r="E264" s="39">
        <v>33900464.51</v>
      </c>
      <c r="F264" s="39">
        <v>16313640.3</v>
      </c>
      <c r="G264" s="39">
        <f t="shared" si="13"/>
        <v>17586824.209999997</v>
      </c>
    </row>
    <row r="265" spans="1:7" ht="18.75">
      <c r="A265" s="36" t="s">
        <v>510</v>
      </c>
      <c r="B265" s="37"/>
      <c r="C265" s="37" t="s">
        <v>794</v>
      </c>
      <c r="D265" s="38" t="str">
        <f t="shared" si="12"/>
        <v>000 0702 0000000 000 226</v>
      </c>
      <c r="E265" s="39">
        <v>15444498.9</v>
      </c>
      <c r="F265" s="39">
        <v>10035269.64</v>
      </c>
      <c r="G265" s="39">
        <f t="shared" si="13"/>
        <v>5409229.26</v>
      </c>
    </row>
    <row r="266" spans="1:7" ht="37.5">
      <c r="A266" s="36" t="s">
        <v>512</v>
      </c>
      <c r="B266" s="37"/>
      <c r="C266" s="37" t="s">
        <v>795</v>
      </c>
      <c r="D266" s="38" t="str">
        <f t="shared" si="12"/>
        <v>000 0702 0000000 000 240</v>
      </c>
      <c r="E266" s="39">
        <v>124334483.9</v>
      </c>
      <c r="F266" s="39">
        <v>38882010.99</v>
      </c>
      <c r="G266" s="39">
        <f t="shared" si="13"/>
        <v>85452472.91</v>
      </c>
    </row>
    <row r="267" spans="1:7" ht="56.25">
      <c r="A267" s="36" t="s">
        <v>513</v>
      </c>
      <c r="B267" s="37"/>
      <c r="C267" s="37" t="s">
        <v>796</v>
      </c>
      <c r="D267" s="38" t="str">
        <f t="shared" si="12"/>
        <v>000 0702 0000000 000 241</v>
      </c>
      <c r="E267" s="39">
        <v>124334483.9</v>
      </c>
      <c r="F267" s="39">
        <v>38882010.99</v>
      </c>
      <c r="G267" s="39">
        <f t="shared" si="13"/>
        <v>85452472.91</v>
      </c>
    </row>
    <row r="268" spans="1:7" ht="18.75">
      <c r="A268" s="36" t="s">
        <v>751</v>
      </c>
      <c r="B268" s="37"/>
      <c r="C268" s="37" t="s">
        <v>797</v>
      </c>
      <c r="D268" s="38" t="str">
        <f t="shared" si="12"/>
        <v>000 0702 0000000 000 260</v>
      </c>
      <c r="E268" s="39">
        <v>88900</v>
      </c>
      <c r="F268" s="39">
        <v>42236</v>
      </c>
      <c r="G268" s="39">
        <f t="shared" si="13"/>
        <v>46664</v>
      </c>
    </row>
    <row r="269" spans="1:7" ht="37.5">
      <c r="A269" s="36" t="s">
        <v>753</v>
      </c>
      <c r="B269" s="37"/>
      <c r="C269" s="37" t="s">
        <v>798</v>
      </c>
      <c r="D269" s="38" t="str">
        <f t="shared" si="12"/>
        <v>000 0702 0000000 000 262</v>
      </c>
      <c r="E269" s="39">
        <v>88900</v>
      </c>
      <c r="F269" s="39">
        <v>42236</v>
      </c>
      <c r="G269" s="39">
        <f t="shared" si="13"/>
        <v>46664</v>
      </c>
    </row>
    <row r="270" spans="1:7" ht="18.75">
      <c r="A270" s="36" t="s">
        <v>516</v>
      </c>
      <c r="B270" s="37"/>
      <c r="C270" s="37" t="s">
        <v>799</v>
      </c>
      <c r="D270" s="38" t="str">
        <f t="shared" si="12"/>
        <v>000 0702 0000000 000 290</v>
      </c>
      <c r="E270" s="39">
        <v>205392.36</v>
      </c>
      <c r="F270" s="39">
        <v>155205.76</v>
      </c>
      <c r="G270" s="39">
        <f t="shared" si="13"/>
        <v>50186.59999999998</v>
      </c>
    </row>
    <row r="271" spans="1:7" ht="37.5">
      <c r="A271" s="36" t="s">
        <v>518</v>
      </c>
      <c r="B271" s="37"/>
      <c r="C271" s="37" t="s">
        <v>800</v>
      </c>
      <c r="D271" s="38" t="str">
        <f t="shared" si="12"/>
        <v>000 0702 0000000 000 300</v>
      </c>
      <c r="E271" s="39">
        <v>34385659.99</v>
      </c>
      <c r="F271" s="39">
        <v>24038347.87</v>
      </c>
      <c r="G271" s="39">
        <f t="shared" si="13"/>
        <v>10347312.120000001</v>
      </c>
    </row>
    <row r="272" spans="1:7" ht="37.5">
      <c r="A272" s="36" t="s">
        <v>520</v>
      </c>
      <c r="B272" s="37"/>
      <c r="C272" s="37" t="s">
        <v>801</v>
      </c>
      <c r="D272" s="38" t="str">
        <f t="shared" si="12"/>
        <v>000 0702 0000000 000 310</v>
      </c>
      <c r="E272" s="39">
        <v>20480348.7</v>
      </c>
      <c r="F272" s="39">
        <v>13751885.81</v>
      </c>
      <c r="G272" s="39">
        <f t="shared" si="13"/>
        <v>6728462.889999999</v>
      </c>
    </row>
    <row r="273" spans="1:7" ht="37.5">
      <c r="A273" s="36" t="s">
        <v>522</v>
      </c>
      <c r="B273" s="37"/>
      <c r="C273" s="37" t="s">
        <v>802</v>
      </c>
      <c r="D273" s="38" t="str">
        <f t="shared" si="12"/>
        <v>000 0702 0000000 000 340</v>
      </c>
      <c r="E273" s="39">
        <v>13905311.29</v>
      </c>
      <c r="F273" s="39">
        <v>10286462.06</v>
      </c>
      <c r="G273" s="39">
        <f t="shared" si="13"/>
        <v>3618849.2299999986</v>
      </c>
    </row>
    <row r="274" spans="1:7" ht="37.5">
      <c r="A274" s="36" t="s">
        <v>803</v>
      </c>
      <c r="B274" s="37"/>
      <c r="C274" s="37" t="s">
        <v>804</v>
      </c>
      <c r="D274" s="38" t="str">
        <f t="shared" si="12"/>
        <v>000 0707 0000000 000 000</v>
      </c>
      <c r="E274" s="39">
        <v>991500</v>
      </c>
      <c r="F274" s="39">
        <v>614145</v>
      </c>
      <c r="G274" s="39">
        <f t="shared" si="13"/>
        <v>377355</v>
      </c>
    </row>
    <row r="275" spans="1:7" ht="18.75">
      <c r="A275" s="36" t="s">
        <v>488</v>
      </c>
      <c r="B275" s="37"/>
      <c r="C275" s="37" t="s">
        <v>805</v>
      </c>
      <c r="D275" s="38" t="str">
        <f t="shared" si="12"/>
        <v>000 0707 0000000 000 200</v>
      </c>
      <c r="E275" s="39">
        <v>866249.25</v>
      </c>
      <c r="F275" s="39">
        <v>494394.25</v>
      </c>
      <c r="G275" s="39">
        <f t="shared" si="13"/>
        <v>371855</v>
      </c>
    </row>
    <row r="276" spans="1:7" ht="18.75">
      <c r="A276" s="36" t="s">
        <v>498</v>
      </c>
      <c r="B276" s="37"/>
      <c r="C276" s="37" t="s">
        <v>806</v>
      </c>
      <c r="D276" s="38" t="str">
        <f t="shared" si="12"/>
        <v>000 0707 0000000 000 220</v>
      </c>
      <c r="E276" s="39">
        <v>643550</v>
      </c>
      <c r="F276" s="39">
        <v>299195</v>
      </c>
      <c r="G276" s="39">
        <f t="shared" si="13"/>
        <v>344355</v>
      </c>
    </row>
    <row r="277" spans="1:7" ht="18.75">
      <c r="A277" s="36" t="s">
        <v>502</v>
      </c>
      <c r="B277" s="37"/>
      <c r="C277" s="37" t="s">
        <v>807</v>
      </c>
      <c r="D277" s="38" t="str">
        <f t="shared" si="12"/>
        <v>000 0707 0000000 000 222</v>
      </c>
      <c r="E277" s="39">
        <v>144786</v>
      </c>
      <c r="F277" s="39">
        <v>144745</v>
      </c>
      <c r="G277" s="39">
        <f t="shared" si="13"/>
        <v>41</v>
      </c>
    </row>
    <row r="278" spans="1:7" ht="37.5">
      <c r="A278" s="36" t="s">
        <v>506</v>
      </c>
      <c r="B278" s="37"/>
      <c r="C278" s="37" t="s">
        <v>808</v>
      </c>
      <c r="D278" s="38" t="str">
        <f t="shared" si="12"/>
        <v>000 0707 0000000 000 224</v>
      </c>
      <c r="E278" s="39">
        <v>32450</v>
      </c>
      <c r="F278" s="39">
        <v>32450</v>
      </c>
      <c r="G278" s="39">
        <f t="shared" si="13"/>
        <v>0</v>
      </c>
    </row>
    <row r="279" spans="1:7" ht="37.5">
      <c r="A279" s="36" t="s">
        <v>508</v>
      </c>
      <c r="B279" s="37"/>
      <c r="C279" s="37" t="s">
        <v>809</v>
      </c>
      <c r="D279" s="38" t="str">
        <f t="shared" si="12"/>
        <v>000 0707 0000000 000 225</v>
      </c>
      <c r="E279" s="39">
        <v>20000</v>
      </c>
      <c r="F279" s="39">
        <v>20000</v>
      </c>
      <c r="G279" s="39">
        <f t="shared" si="13"/>
        <v>0</v>
      </c>
    </row>
    <row r="280" spans="1:7" ht="18.75">
      <c r="A280" s="36" t="s">
        <v>510</v>
      </c>
      <c r="B280" s="37"/>
      <c r="C280" s="37" t="s">
        <v>810</v>
      </c>
      <c r="D280" s="38" t="str">
        <f t="shared" si="12"/>
        <v>000 0707 0000000 000 226</v>
      </c>
      <c r="E280" s="39">
        <v>446314</v>
      </c>
      <c r="F280" s="39">
        <v>102000</v>
      </c>
      <c r="G280" s="39">
        <f t="shared" si="13"/>
        <v>344314</v>
      </c>
    </row>
    <row r="281" spans="1:7" ht="18.75">
      <c r="A281" s="36" t="s">
        <v>516</v>
      </c>
      <c r="B281" s="37"/>
      <c r="C281" s="37" t="s">
        <v>811</v>
      </c>
      <c r="D281" s="38" t="str">
        <f t="shared" si="12"/>
        <v>000 0707 0000000 000 290</v>
      </c>
      <c r="E281" s="39">
        <v>222699.25</v>
      </c>
      <c r="F281" s="39">
        <v>195199.25</v>
      </c>
      <c r="G281" s="39">
        <f t="shared" si="13"/>
        <v>27500</v>
      </c>
    </row>
    <row r="282" spans="1:7" ht="37.5">
      <c r="A282" s="36" t="s">
        <v>518</v>
      </c>
      <c r="B282" s="37"/>
      <c r="C282" s="37" t="s">
        <v>812</v>
      </c>
      <c r="D282" s="38" t="str">
        <f t="shared" si="12"/>
        <v>000 0707 0000000 000 300</v>
      </c>
      <c r="E282" s="39">
        <v>125250.75</v>
      </c>
      <c r="F282" s="39">
        <v>119750.75</v>
      </c>
      <c r="G282" s="39">
        <f t="shared" si="13"/>
        <v>5500</v>
      </c>
    </row>
    <row r="283" spans="1:7" ht="37.5">
      <c r="A283" s="36" t="s">
        <v>520</v>
      </c>
      <c r="B283" s="37"/>
      <c r="C283" s="37" t="s">
        <v>813</v>
      </c>
      <c r="D283" s="38" t="str">
        <f t="shared" si="12"/>
        <v>000 0707 0000000 000 310</v>
      </c>
      <c r="E283" s="39">
        <v>99000</v>
      </c>
      <c r="F283" s="39">
        <v>99000</v>
      </c>
      <c r="G283" s="39">
        <f t="shared" si="13"/>
        <v>0</v>
      </c>
    </row>
    <row r="284" spans="1:7" ht="37.5">
      <c r="A284" s="36" t="s">
        <v>522</v>
      </c>
      <c r="B284" s="37"/>
      <c r="C284" s="37" t="s">
        <v>814</v>
      </c>
      <c r="D284" s="38" t="str">
        <f t="shared" si="12"/>
        <v>000 0707 0000000 000 340</v>
      </c>
      <c r="E284" s="39">
        <v>26250.75</v>
      </c>
      <c r="F284" s="39">
        <v>20750.75</v>
      </c>
      <c r="G284" s="39">
        <f t="shared" si="13"/>
        <v>5500</v>
      </c>
    </row>
    <row r="285" spans="1:7" ht="37.5">
      <c r="A285" s="36" t="s">
        <v>815</v>
      </c>
      <c r="B285" s="37"/>
      <c r="C285" s="37" t="s">
        <v>816</v>
      </c>
      <c r="D285" s="38" t="str">
        <f t="shared" si="12"/>
        <v>000 0709 0000000 000 000</v>
      </c>
      <c r="E285" s="39">
        <v>23568344.32</v>
      </c>
      <c r="F285" s="39">
        <v>13299045.46</v>
      </c>
      <c r="G285" s="39">
        <f t="shared" si="13"/>
        <v>10269298.86</v>
      </c>
    </row>
    <row r="286" spans="1:7" ht="18.75">
      <c r="A286" s="36" t="s">
        <v>488</v>
      </c>
      <c r="B286" s="37"/>
      <c r="C286" s="37" t="s">
        <v>817</v>
      </c>
      <c r="D286" s="38" t="str">
        <f t="shared" si="12"/>
        <v>000 0709 0000000 000 200</v>
      </c>
      <c r="E286" s="39">
        <v>12526087.57</v>
      </c>
      <c r="F286" s="39">
        <v>6188210.88</v>
      </c>
      <c r="G286" s="39">
        <f t="shared" si="13"/>
        <v>6337876.69</v>
      </c>
    </row>
    <row r="287" spans="1:7" ht="37.5">
      <c r="A287" s="36" t="s">
        <v>490</v>
      </c>
      <c r="B287" s="37"/>
      <c r="C287" s="37" t="s">
        <v>818</v>
      </c>
      <c r="D287" s="38" t="str">
        <f t="shared" si="12"/>
        <v>000 0709 0000000 000 210</v>
      </c>
      <c r="E287" s="39">
        <v>7942931</v>
      </c>
      <c r="F287" s="39">
        <v>4472147.45</v>
      </c>
      <c r="G287" s="39">
        <f t="shared" si="13"/>
        <v>3470783.55</v>
      </c>
    </row>
    <row r="288" spans="1:7" ht="18.75">
      <c r="A288" s="36" t="s">
        <v>492</v>
      </c>
      <c r="B288" s="37"/>
      <c r="C288" s="37" t="s">
        <v>819</v>
      </c>
      <c r="D288" s="38" t="str">
        <f t="shared" si="12"/>
        <v>000 0709 0000000 000 211</v>
      </c>
      <c r="E288" s="39">
        <v>5921534</v>
      </c>
      <c r="F288" s="39">
        <v>3421309.82</v>
      </c>
      <c r="G288" s="39">
        <f t="shared" si="13"/>
        <v>2500224.18</v>
      </c>
    </row>
    <row r="289" spans="1:7" ht="18.75">
      <c r="A289" s="36" t="s">
        <v>494</v>
      </c>
      <c r="B289" s="37"/>
      <c r="C289" s="37" t="s">
        <v>820</v>
      </c>
      <c r="D289" s="38" t="str">
        <f t="shared" si="12"/>
        <v>000 0709 0000000 000 212</v>
      </c>
      <c r="E289" s="39">
        <v>7600</v>
      </c>
      <c r="F289" s="39">
        <v>4600</v>
      </c>
      <c r="G289" s="39">
        <f t="shared" si="13"/>
        <v>3000</v>
      </c>
    </row>
    <row r="290" spans="1:7" ht="37.5">
      <c r="A290" s="36" t="s">
        <v>496</v>
      </c>
      <c r="B290" s="37"/>
      <c r="C290" s="37" t="s">
        <v>821</v>
      </c>
      <c r="D290" s="38" t="str">
        <f t="shared" si="12"/>
        <v>000 0709 0000000 000 213</v>
      </c>
      <c r="E290" s="39">
        <v>2013797</v>
      </c>
      <c r="F290" s="39">
        <v>1046237.63</v>
      </c>
      <c r="G290" s="39">
        <f t="shared" si="13"/>
        <v>967559.37</v>
      </c>
    </row>
    <row r="291" spans="1:7" ht="18.75">
      <c r="A291" s="36" t="s">
        <v>498</v>
      </c>
      <c r="B291" s="37"/>
      <c r="C291" s="37" t="s">
        <v>822</v>
      </c>
      <c r="D291" s="38" t="str">
        <f t="shared" si="12"/>
        <v>000 0709 0000000 000 220</v>
      </c>
      <c r="E291" s="39">
        <v>3180539.34</v>
      </c>
      <c r="F291" s="39">
        <v>1267975.92</v>
      </c>
      <c r="G291" s="39">
        <f t="shared" si="13"/>
        <v>1912563.42</v>
      </c>
    </row>
    <row r="292" spans="1:7" ht="18.75">
      <c r="A292" s="36" t="s">
        <v>500</v>
      </c>
      <c r="B292" s="37"/>
      <c r="C292" s="37" t="s">
        <v>823</v>
      </c>
      <c r="D292" s="38" t="str">
        <f t="shared" si="12"/>
        <v>000 0709 0000000 000 221</v>
      </c>
      <c r="E292" s="39">
        <v>499286.88</v>
      </c>
      <c r="F292" s="39">
        <v>149656.97</v>
      </c>
      <c r="G292" s="39">
        <f t="shared" si="13"/>
        <v>349629.91000000003</v>
      </c>
    </row>
    <row r="293" spans="1:7" ht="18.75">
      <c r="A293" s="36" t="s">
        <v>502</v>
      </c>
      <c r="B293" s="37"/>
      <c r="C293" s="37" t="s">
        <v>824</v>
      </c>
      <c r="D293" s="38" t="str">
        <f t="shared" si="12"/>
        <v>000 0709 0000000 000 222</v>
      </c>
      <c r="E293" s="39">
        <v>134954</v>
      </c>
      <c r="F293" s="39">
        <v>40309</v>
      </c>
      <c r="G293" s="39">
        <f t="shared" si="13"/>
        <v>94645</v>
      </c>
    </row>
    <row r="294" spans="1:7" ht="18.75">
      <c r="A294" s="36" t="s">
        <v>504</v>
      </c>
      <c r="B294" s="37"/>
      <c r="C294" s="37" t="s">
        <v>825</v>
      </c>
      <c r="D294" s="38" t="str">
        <f t="shared" si="12"/>
        <v>000 0709 0000000 000 223</v>
      </c>
      <c r="E294" s="39">
        <v>112003.7</v>
      </c>
      <c r="F294" s="39">
        <v>92980.61</v>
      </c>
      <c r="G294" s="39">
        <f t="shared" si="13"/>
        <v>19023.089999999997</v>
      </c>
    </row>
    <row r="295" spans="1:7" ht="37.5">
      <c r="A295" s="36" t="s">
        <v>506</v>
      </c>
      <c r="B295" s="37"/>
      <c r="C295" s="37" t="s">
        <v>826</v>
      </c>
      <c r="D295" s="38" t="str">
        <f t="shared" si="12"/>
        <v>000 0709 0000000 000 224</v>
      </c>
      <c r="E295" s="39">
        <v>465</v>
      </c>
      <c r="F295" s="39">
        <v>465</v>
      </c>
      <c r="G295" s="39">
        <f t="shared" si="13"/>
        <v>0</v>
      </c>
    </row>
    <row r="296" spans="1:7" ht="37.5">
      <c r="A296" s="36" t="s">
        <v>508</v>
      </c>
      <c r="B296" s="37"/>
      <c r="C296" s="37" t="s">
        <v>827</v>
      </c>
      <c r="D296" s="38" t="str">
        <f t="shared" si="12"/>
        <v>000 0709 0000000 000 225</v>
      </c>
      <c r="E296" s="39">
        <v>730513.76</v>
      </c>
      <c r="F296" s="39">
        <v>458715.9</v>
      </c>
      <c r="G296" s="39">
        <f t="shared" si="13"/>
        <v>271797.86</v>
      </c>
    </row>
    <row r="297" spans="1:7" ht="18.75">
      <c r="A297" s="36" t="s">
        <v>510</v>
      </c>
      <c r="B297" s="37"/>
      <c r="C297" s="37" t="s">
        <v>828</v>
      </c>
      <c r="D297" s="38" t="str">
        <f t="shared" si="12"/>
        <v>000 0709 0000000 000 226</v>
      </c>
      <c r="E297" s="39">
        <v>1703316</v>
      </c>
      <c r="F297" s="39">
        <v>525848.44</v>
      </c>
      <c r="G297" s="39">
        <f t="shared" si="13"/>
        <v>1177467.56</v>
      </c>
    </row>
    <row r="298" spans="1:7" ht="18.75">
      <c r="A298" s="36" t="s">
        <v>516</v>
      </c>
      <c r="B298" s="37"/>
      <c r="C298" s="37" t="s">
        <v>829</v>
      </c>
      <c r="D298" s="38" t="str">
        <f t="shared" si="12"/>
        <v>000 0709 0000000 000 290</v>
      </c>
      <c r="E298" s="39">
        <v>1402617.23</v>
      </c>
      <c r="F298" s="39">
        <v>448087.51</v>
      </c>
      <c r="G298" s="39">
        <f t="shared" si="13"/>
        <v>954529.72</v>
      </c>
    </row>
    <row r="299" spans="1:7" ht="37.5">
      <c r="A299" s="36" t="s">
        <v>518</v>
      </c>
      <c r="B299" s="37"/>
      <c r="C299" s="37" t="s">
        <v>830</v>
      </c>
      <c r="D299" s="38" t="str">
        <f t="shared" si="12"/>
        <v>000 0709 0000000 000 300</v>
      </c>
      <c r="E299" s="39">
        <v>11042256.75</v>
      </c>
      <c r="F299" s="39">
        <v>7110834.58</v>
      </c>
      <c r="G299" s="39">
        <f t="shared" si="13"/>
        <v>3931422.17</v>
      </c>
    </row>
    <row r="300" spans="1:7" ht="37.5">
      <c r="A300" s="36" t="s">
        <v>520</v>
      </c>
      <c r="B300" s="37"/>
      <c r="C300" s="37" t="s">
        <v>831</v>
      </c>
      <c r="D300" s="38" t="str">
        <f t="shared" si="12"/>
        <v>000 0709 0000000 000 310</v>
      </c>
      <c r="E300" s="39">
        <v>4166808.72</v>
      </c>
      <c r="F300" s="39">
        <v>1080656</v>
      </c>
      <c r="G300" s="39">
        <f t="shared" si="13"/>
        <v>3086152.72</v>
      </c>
    </row>
    <row r="301" spans="1:7" ht="37.5">
      <c r="A301" s="36" t="s">
        <v>522</v>
      </c>
      <c r="B301" s="37"/>
      <c r="C301" s="37" t="s">
        <v>832</v>
      </c>
      <c r="D301" s="38" t="str">
        <f t="shared" si="12"/>
        <v>000 0709 0000000 000 340</v>
      </c>
      <c r="E301" s="39">
        <v>6875448.03</v>
      </c>
      <c r="F301" s="39">
        <v>6030178.58</v>
      </c>
      <c r="G301" s="39">
        <f t="shared" si="13"/>
        <v>845269.4500000002</v>
      </c>
    </row>
    <row r="302" spans="1:7" ht="18.75">
      <c r="A302" s="36" t="s">
        <v>833</v>
      </c>
      <c r="B302" s="37"/>
      <c r="C302" s="37" t="s">
        <v>834</v>
      </c>
      <c r="D302" s="38" t="str">
        <f t="shared" si="12"/>
        <v>000 0800 0000000 000 000</v>
      </c>
      <c r="E302" s="39">
        <v>27881645.38</v>
      </c>
      <c r="F302" s="39">
        <v>17373233.99</v>
      </c>
      <c r="G302" s="39">
        <f t="shared" si="13"/>
        <v>10508411.39</v>
      </c>
    </row>
    <row r="303" spans="1:7" ht="18.75">
      <c r="A303" s="36" t="s">
        <v>488</v>
      </c>
      <c r="B303" s="37"/>
      <c r="C303" s="37" t="s">
        <v>835</v>
      </c>
      <c r="D303" s="38" t="str">
        <f t="shared" si="12"/>
        <v>000 0800 0000000 000 200</v>
      </c>
      <c r="E303" s="39">
        <v>26059321.8</v>
      </c>
      <c r="F303" s="39">
        <v>16836411.99</v>
      </c>
      <c r="G303" s="39">
        <f t="shared" si="13"/>
        <v>9222909.810000002</v>
      </c>
    </row>
    <row r="304" spans="1:7" ht="37.5">
      <c r="A304" s="36" t="s">
        <v>490</v>
      </c>
      <c r="B304" s="37"/>
      <c r="C304" s="37" t="s">
        <v>836</v>
      </c>
      <c r="D304" s="38" t="str">
        <f t="shared" si="12"/>
        <v>000 0800 0000000 000 210</v>
      </c>
      <c r="E304" s="39">
        <v>13376146</v>
      </c>
      <c r="F304" s="39">
        <v>7684948.36</v>
      </c>
      <c r="G304" s="39">
        <f t="shared" si="13"/>
        <v>5691197.64</v>
      </c>
    </row>
    <row r="305" spans="1:7" ht="18.75">
      <c r="A305" s="36" t="s">
        <v>492</v>
      </c>
      <c r="B305" s="37"/>
      <c r="C305" s="37" t="s">
        <v>837</v>
      </c>
      <c r="D305" s="38" t="str">
        <f t="shared" si="12"/>
        <v>000 0800 0000000 000 211</v>
      </c>
      <c r="E305" s="39">
        <v>9977520</v>
      </c>
      <c r="F305" s="39">
        <v>5932874.35</v>
      </c>
      <c r="G305" s="39">
        <f t="shared" si="13"/>
        <v>4044645.6500000004</v>
      </c>
    </row>
    <row r="306" spans="1:7" ht="37.5">
      <c r="A306" s="36" t="s">
        <v>496</v>
      </c>
      <c r="B306" s="37"/>
      <c r="C306" s="37" t="s">
        <v>838</v>
      </c>
      <c r="D306" s="38" t="str">
        <f t="shared" si="12"/>
        <v>000 0800 0000000 000 213</v>
      </c>
      <c r="E306" s="39">
        <v>3398626</v>
      </c>
      <c r="F306" s="39">
        <v>1752074.01</v>
      </c>
      <c r="G306" s="39">
        <f t="shared" si="13"/>
        <v>1646551.99</v>
      </c>
    </row>
    <row r="307" spans="1:7" ht="18.75">
      <c r="A307" s="36" t="s">
        <v>498</v>
      </c>
      <c r="B307" s="37"/>
      <c r="C307" s="37" t="s">
        <v>839</v>
      </c>
      <c r="D307" s="38" t="str">
        <f t="shared" si="12"/>
        <v>000 0800 0000000 000 220</v>
      </c>
      <c r="E307" s="39">
        <v>6718830.42</v>
      </c>
      <c r="F307" s="39">
        <v>4777722.63</v>
      </c>
      <c r="G307" s="39">
        <f t="shared" si="13"/>
        <v>1941107.79</v>
      </c>
    </row>
    <row r="308" spans="1:7" ht="18.75">
      <c r="A308" s="36" t="s">
        <v>500</v>
      </c>
      <c r="B308" s="37"/>
      <c r="C308" s="37" t="s">
        <v>840</v>
      </c>
      <c r="D308" s="38" t="str">
        <f t="shared" si="12"/>
        <v>000 0800 0000000 000 221</v>
      </c>
      <c r="E308" s="39">
        <v>214298.34</v>
      </c>
      <c r="F308" s="39">
        <v>128476.53</v>
      </c>
      <c r="G308" s="39">
        <f t="shared" si="13"/>
        <v>85821.81</v>
      </c>
    </row>
    <row r="309" spans="1:7" ht="18.75">
      <c r="A309" s="36" t="s">
        <v>502</v>
      </c>
      <c r="B309" s="37"/>
      <c r="C309" s="37" t="s">
        <v>841</v>
      </c>
      <c r="D309" s="38" t="str">
        <f aca="true" t="shared" si="14" ref="D309:D369">IF(OR(LEFT(C309,5)="000 9",LEFT(C309,5)="000 7"),"X",C309)</f>
        <v>000 0800 0000000 000 222</v>
      </c>
      <c r="E309" s="39">
        <v>295346</v>
      </c>
      <c r="F309" s="39">
        <v>289151.4</v>
      </c>
      <c r="G309" s="39">
        <f t="shared" si="13"/>
        <v>6194.599999999977</v>
      </c>
    </row>
    <row r="310" spans="1:7" ht="18.75">
      <c r="A310" s="36" t="s">
        <v>504</v>
      </c>
      <c r="B310" s="37"/>
      <c r="C310" s="37" t="s">
        <v>842</v>
      </c>
      <c r="D310" s="38" t="str">
        <f t="shared" si="14"/>
        <v>000 0800 0000000 000 223</v>
      </c>
      <c r="E310" s="39">
        <v>963587</v>
      </c>
      <c r="F310" s="39">
        <v>563926.39</v>
      </c>
      <c r="G310" s="39">
        <f aca="true" t="shared" si="15" ref="G310:G370">E310-F310</f>
        <v>399660.61</v>
      </c>
    </row>
    <row r="311" spans="1:7" ht="37.5">
      <c r="A311" s="36" t="s">
        <v>506</v>
      </c>
      <c r="B311" s="37"/>
      <c r="C311" s="37" t="s">
        <v>843</v>
      </c>
      <c r="D311" s="38" t="str">
        <f t="shared" si="14"/>
        <v>000 0800 0000000 000 224</v>
      </c>
      <c r="E311" s="39">
        <v>140290</v>
      </c>
      <c r="F311" s="39">
        <v>136050</v>
      </c>
      <c r="G311" s="39">
        <f t="shared" si="15"/>
        <v>4240</v>
      </c>
    </row>
    <row r="312" spans="1:7" ht="37.5">
      <c r="A312" s="36" t="s">
        <v>508</v>
      </c>
      <c r="B312" s="37"/>
      <c r="C312" s="37" t="s">
        <v>844</v>
      </c>
      <c r="D312" s="38" t="str">
        <f t="shared" si="14"/>
        <v>000 0800 0000000 000 225</v>
      </c>
      <c r="E312" s="39">
        <v>1378443.66</v>
      </c>
      <c r="F312" s="39">
        <v>957890.27</v>
      </c>
      <c r="G312" s="39">
        <f t="shared" si="15"/>
        <v>420553.3899999999</v>
      </c>
    </row>
    <row r="313" spans="1:7" ht="18.75">
      <c r="A313" s="36" t="s">
        <v>510</v>
      </c>
      <c r="B313" s="37"/>
      <c r="C313" s="37" t="s">
        <v>845</v>
      </c>
      <c r="D313" s="38" t="str">
        <f t="shared" si="14"/>
        <v>000 0800 0000000 000 226</v>
      </c>
      <c r="E313" s="39">
        <v>3726865.42</v>
      </c>
      <c r="F313" s="39">
        <v>2702228.04</v>
      </c>
      <c r="G313" s="39">
        <f t="shared" si="15"/>
        <v>1024637.3799999999</v>
      </c>
    </row>
    <row r="314" spans="1:7" ht="37.5">
      <c r="A314" s="36" t="s">
        <v>512</v>
      </c>
      <c r="B314" s="37"/>
      <c r="C314" s="37" t="s">
        <v>846</v>
      </c>
      <c r="D314" s="38" t="str">
        <f t="shared" si="14"/>
        <v>000 0800 0000000 000 240</v>
      </c>
      <c r="E314" s="39">
        <v>300000</v>
      </c>
      <c r="F314" s="39"/>
      <c r="G314" s="39">
        <f t="shared" si="15"/>
        <v>300000</v>
      </c>
    </row>
    <row r="315" spans="1:7" ht="56.25">
      <c r="A315" s="36" t="s">
        <v>513</v>
      </c>
      <c r="B315" s="37"/>
      <c r="C315" s="37" t="s">
        <v>847</v>
      </c>
      <c r="D315" s="38" t="str">
        <f t="shared" si="14"/>
        <v>000 0800 0000000 000 241</v>
      </c>
      <c r="E315" s="39">
        <v>300000</v>
      </c>
      <c r="F315" s="39"/>
      <c r="G315" s="39">
        <f t="shared" si="15"/>
        <v>300000</v>
      </c>
    </row>
    <row r="316" spans="1:7" ht="37.5">
      <c r="A316" s="36" t="s">
        <v>514</v>
      </c>
      <c r="B316" s="37"/>
      <c r="C316" s="37" t="s">
        <v>848</v>
      </c>
      <c r="D316" s="38" t="str">
        <f t="shared" si="14"/>
        <v>000 0800 0000000 000 250</v>
      </c>
      <c r="E316" s="39">
        <v>4216040.38</v>
      </c>
      <c r="F316" s="39">
        <v>3195104</v>
      </c>
      <c r="G316" s="39">
        <f t="shared" si="15"/>
        <v>1020936.3799999999</v>
      </c>
    </row>
    <row r="317" spans="1:7" ht="56.25">
      <c r="A317" s="36" t="s">
        <v>515</v>
      </c>
      <c r="B317" s="37"/>
      <c r="C317" s="37" t="s">
        <v>849</v>
      </c>
      <c r="D317" s="38" t="str">
        <f t="shared" si="14"/>
        <v>000 0800 0000000 000 251</v>
      </c>
      <c r="E317" s="39">
        <v>4216040.38</v>
      </c>
      <c r="F317" s="39">
        <v>3195104</v>
      </c>
      <c r="G317" s="39">
        <f t="shared" si="15"/>
        <v>1020936.3799999999</v>
      </c>
    </row>
    <row r="318" spans="1:7" ht="18.75">
      <c r="A318" s="36" t="s">
        <v>516</v>
      </c>
      <c r="B318" s="37"/>
      <c r="C318" s="37" t="s">
        <v>850</v>
      </c>
      <c r="D318" s="38" t="str">
        <f t="shared" si="14"/>
        <v>000 0800 0000000 000 290</v>
      </c>
      <c r="E318" s="39">
        <v>1448305</v>
      </c>
      <c r="F318" s="39">
        <v>1178637</v>
      </c>
      <c r="G318" s="39">
        <f t="shared" si="15"/>
        <v>269668</v>
      </c>
    </row>
    <row r="319" spans="1:7" ht="37.5">
      <c r="A319" s="36" t="s">
        <v>518</v>
      </c>
      <c r="B319" s="37"/>
      <c r="C319" s="37" t="s">
        <v>851</v>
      </c>
      <c r="D319" s="38" t="str">
        <f t="shared" si="14"/>
        <v>000 0800 0000000 000 300</v>
      </c>
      <c r="E319" s="39">
        <v>1822323.58</v>
      </c>
      <c r="F319" s="39">
        <v>536822</v>
      </c>
      <c r="G319" s="39">
        <f t="shared" si="15"/>
        <v>1285501.58</v>
      </c>
    </row>
    <row r="320" spans="1:7" ht="37.5">
      <c r="A320" s="36" t="s">
        <v>520</v>
      </c>
      <c r="B320" s="37"/>
      <c r="C320" s="37" t="s">
        <v>852</v>
      </c>
      <c r="D320" s="38" t="str">
        <f t="shared" si="14"/>
        <v>000 0800 0000000 000 310</v>
      </c>
      <c r="E320" s="39">
        <v>1220374</v>
      </c>
      <c r="F320" s="39">
        <v>145666</v>
      </c>
      <c r="G320" s="39">
        <f t="shared" si="15"/>
        <v>1074708</v>
      </c>
    </row>
    <row r="321" spans="1:7" ht="37.5">
      <c r="A321" s="36" t="s">
        <v>522</v>
      </c>
      <c r="B321" s="37"/>
      <c r="C321" s="37" t="s">
        <v>853</v>
      </c>
      <c r="D321" s="38" t="str">
        <f t="shared" si="14"/>
        <v>000 0800 0000000 000 340</v>
      </c>
      <c r="E321" s="39">
        <v>601949.58</v>
      </c>
      <c r="F321" s="39">
        <v>391156</v>
      </c>
      <c r="G321" s="39">
        <f t="shared" si="15"/>
        <v>210793.57999999996</v>
      </c>
    </row>
    <row r="322" spans="1:7" ht="18.75">
      <c r="A322" s="36" t="s">
        <v>854</v>
      </c>
      <c r="B322" s="37"/>
      <c r="C322" s="37" t="s">
        <v>855</v>
      </c>
      <c r="D322" s="38" t="str">
        <f t="shared" si="14"/>
        <v>000 0801 0000000 000 000</v>
      </c>
      <c r="E322" s="39">
        <v>20535890.38</v>
      </c>
      <c r="F322" s="39">
        <v>11647479.36</v>
      </c>
      <c r="G322" s="39">
        <f t="shared" si="15"/>
        <v>8888411.02</v>
      </c>
    </row>
    <row r="323" spans="1:7" ht="18.75">
      <c r="A323" s="36" t="s">
        <v>488</v>
      </c>
      <c r="B323" s="37"/>
      <c r="C323" s="37" t="s">
        <v>856</v>
      </c>
      <c r="D323" s="38" t="str">
        <f t="shared" si="14"/>
        <v>000 0801 0000000 000 200</v>
      </c>
      <c r="E323" s="39">
        <v>19108326.8</v>
      </c>
      <c r="F323" s="39">
        <v>11439559.86</v>
      </c>
      <c r="G323" s="39">
        <f t="shared" si="15"/>
        <v>7668766.940000001</v>
      </c>
    </row>
    <row r="324" spans="1:7" ht="37.5">
      <c r="A324" s="36" t="s">
        <v>490</v>
      </c>
      <c r="B324" s="37"/>
      <c r="C324" s="37" t="s">
        <v>857</v>
      </c>
      <c r="D324" s="38" t="str">
        <f t="shared" si="14"/>
        <v>000 0801 0000000 000 210</v>
      </c>
      <c r="E324" s="39">
        <v>11676246</v>
      </c>
      <c r="F324" s="39">
        <v>6636879.34</v>
      </c>
      <c r="G324" s="39">
        <f t="shared" si="15"/>
        <v>5039366.66</v>
      </c>
    </row>
    <row r="325" spans="1:7" ht="18.75">
      <c r="A325" s="36" t="s">
        <v>492</v>
      </c>
      <c r="B325" s="37"/>
      <c r="C325" s="37" t="s">
        <v>858</v>
      </c>
      <c r="D325" s="38" t="str">
        <f t="shared" si="14"/>
        <v>000 0801 0000000 000 211</v>
      </c>
      <c r="E325" s="39">
        <v>8710829</v>
      </c>
      <c r="F325" s="39">
        <v>5120993.45</v>
      </c>
      <c r="G325" s="39">
        <f t="shared" si="15"/>
        <v>3589835.55</v>
      </c>
    </row>
    <row r="326" spans="1:7" ht="37.5">
      <c r="A326" s="36" t="s">
        <v>496</v>
      </c>
      <c r="B326" s="37"/>
      <c r="C326" s="37" t="s">
        <v>859</v>
      </c>
      <c r="D326" s="38" t="str">
        <f t="shared" si="14"/>
        <v>000 0801 0000000 000 213</v>
      </c>
      <c r="E326" s="39">
        <v>2965417</v>
      </c>
      <c r="F326" s="39">
        <v>1515885.89</v>
      </c>
      <c r="G326" s="39">
        <f t="shared" si="15"/>
        <v>1449531.11</v>
      </c>
    </row>
    <row r="327" spans="1:7" ht="18.75">
      <c r="A327" s="36" t="s">
        <v>498</v>
      </c>
      <c r="B327" s="37"/>
      <c r="C327" s="37" t="s">
        <v>860</v>
      </c>
      <c r="D327" s="38" t="str">
        <f t="shared" si="14"/>
        <v>000 0801 0000000 000 220</v>
      </c>
      <c r="E327" s="39">
        <v>3306420.42</v>
      </c>
      <c r="F327" s="39">
        <v>2002156.52</v>
      </c>
      <c r="G327" s="39">
        <f t="shared" si="15"/>
        <v>1304263.9</v>
      </c>
    </row>
    <row r="328" spans="1:7" ht="18.75">
      <c r="A328" s="36" t="s">
        <v>500</v>
      </c>
      <c r="B328" s="37"/>
      <c r="C328" s="37" t="s">
        <v>861</v>
      </c>
      <c r="D328" s="38" t="str">
        <f t="shared" si="14"/>
        <v>000 0801 0000000 000 221</v>
      </c>
      <c r="E328" s="39">
        <v>195033.66</v>
      </c>
      <c r="F328" s="39">
        <v>113460.44</v>
      </c>
      <c r="G328" s="39">
        <f t="shared" si="15"/>
        <v>81573.22</v>
      </c>
    </row>
    <row r="329" spans="1:7" ht="18.75">
      <c r="A329" s="36" t="s">
        <v>502</v>
      </c>
      <c r="B329" s="37"/>
      <c r="C329" s="37" t="s">
        <v>862</v>
      </c>
      <c r="D329" s="38" t="str">
        <f t="shared" si="14"/>
        <v>000 0801 0000000 000 222</v>
      </c>
      <c r="E329" s="39">
        <v>26546</v>
      </c>
      <c r="F329" s="39">
        <v>20406</v>
      </c>
      <c r="G329" s="39">
        <f t="shared" si="15"/>
        <v>6140</v>
      </c>
    </row>
    <row r="330" spans="1:7" ht="18.75">
      <c r="A330" s="36" t="s">
        <v>504</v>
      </c>
      <c r="B330" s="37"/>
      <c r="C330" s="37" t="s">
        <v>863</v>
      </c>
      <c r="D330" s="38" t="str">
        <f t="shared" si="14"/>
        <v>000 0801 0000000 000 223</v>
      </c>
      <c r="E330" s="39">
        <v>963587</v>
      </c>
      <c r="F330" s="39">
        <v>563926.39</v>
      </c>
      <c r="G330" s="39">
        <f t="shared" si="15"/>
        <v>399660.61</v>
      </c>
    </row>
    <row r="331" spans="1:7" ht="37.5">
      <c r="A331" s="36" t="s">
        <v>508</v>
      </c>
      <c r="B331" s="37"/>
      <c r="C331" s="37" t="s">
        <v>864</v>
      </c>
      <c r="D331" s="38" t="str">
        <f t="shared" si="14"/>
        <v>000 0801 0000000 000 225</v>
      </c>
      <c r="E331" s="39">
        <v>1355995.34</v>
      </c>
      <c r="F331" s="39">
        <v>941650.27</v>
      </c>
      <c r="G331" s="39">
        <f t="shared" si="15"/>
        <v>414345.07000000007</v>
      </c>
    </row>
    <row r="332" spans="1:7" ht="18.75">
      <c r="A332" s="36" t="s">
        <v>510</v>
      </c>
      <c r="B332" s="37"/>
      <c r="C332" s="37" t="s">
        <v>865</v>
      </c>
      <c r="D332" s="38" t="str">
        <f t="shared" si="14"/>
        <v>000 0801 0000000 000 226</v>
      </c>
      <c r="E332" s="39">
        <v>765258.42</v>
      </c>
      <c r="F332" s="39">
        <v>362713.42</v>
      </c>
      <c r="G332" s="39">
        <f t="shared" si="15"/>
        <v>402545.00000000006</v>
      </c>
    </row>
    <row r="333" spans="1:7" ht="37.5">
      <c r="A333" s="36" t="s">
        <v>512</v>
      </c>
      <c r="B333" s="37"/>
      <c r="C333" s="37" t="s">
        <v>866</v>
      </c>
      <c r="D333" s="38" t="str">
        <f t="shared" si="14"/>
        <v>000 0801 0000000 000 240</v>
      </c>
      <c r="E333" s="39">
        <v>300000</v>
      </c>
      <c r="F333" s="39"/>
      <c r="G333" s="39">
        <f t="shared" si="15"/>
        <v>300000</v>
      </c>
    </row>
    <row r="334" spans="1:7" ht="56.25">
      <c r="A334" s="36" t="s">
        <v>513</v>
      </c>
      <c r="B334" s="37"/>
      <c r="C334" s="37" t="s">
        <v>867</v>
      </c>
      <c r="D334" s="38" t="str">
        <f t="shared" si="14"/>
        <v>000 0801 0000000 000 241</v>
      </c>
      <c r="E334" s="39">
        <v>300000</v>
      </c>
      <c r="F334" s="39"/>
      <c r="G334" s="39">
        <f t="shared" si="15"/>
        <v>300000</v>
      </c>
    </row>
    <row r="335" spans="1:7" ht="37.5">
      <c r="A335" s="36" t="s">
        <v>514</v>
      </c>
      <c r="B335" s="37"/>
      <c r="C335" s="37" t="s">
        <v>868</v>
      </c>
      <c r="D335" s="38" t="str">
        <f t="shared" si="14"/>
        <v>000 0801 0000000 000 250</v>
      </c>
      <c r="E335" s="39">
        <v>3816040.38</v>
      </c>
      <c r="F335" s="39">
        <v>2795104</v>
      </c>
      <c r="G335" s="39">
        <f t="shared" si="15"/>
        <v>1020936.3799999999</v>
      </c>
    </row>
    <row r="336" spans="1:7" ht="56.25">
      <c r="A336" s="36" t="s">
        <v>515</v>
      </c>
      <c r="B336" s="37"/>
      <c r="C336" s="37" t="s">
        <v>869</v>
      </c>
      <c r="D336" s="38" t="str">
        <f t="shared" si="14"/>
        <v>000 0801 0000000 000 251</v>
      </c>
      <c r="E336" s="39">
        <v>3816040.38</v>
      </c>
      <c r="F336" s="39">
        <v>2795104</v>
      </c>
      <c r="G336" s="39">
        <f t="shared" si="15"/>
        <v>1020936.3799999999</v>
      </c>
    </row>
    <row r="337" spans="1:7" ht="18.75">
      <c r="A337" s="36" t="s">
        <v>516</v>
      </c>
      <c r="B337" s="37"/>
      <c r="C337" s="37" t="s">
        <v>870</v>
      </c>
      <c r="D337" s="38" t="str">
        <f t="shared" si="14"/>
        <v>000 0801 0000000 000 290</v>
      </c>
      <c r="E337" s="39">
        <v>9620</v>
      </c>
      <c r="F337" s="39">
        <v>5420</v>
      </c>
      <c r="G337" s="39">
        <f t="shared" si="15"/>
        <v>4200</v>
      </c>
    </row>
    <row r="338" spans="1:7" ht="37.5">
      <c r="A338" s="36" t="s">
        <v>518</v>
      </c>
      <c r="B338" s="37"/>
      <c r="C338" s="37" t="s">
        <v>871</v>
      </c>
      <c r="D338" s="38" t="str">
        <f t="shared" si="14"/>
        <v>000 0801 0000000 000 300</v>
      </c>
      <c r="E338" s="39">
        <v>1427563.58</v>
      </c>
      <c r="F338" s="39">
        <v>207919.5</v>
      </c>
      <c r="G338" s="39">
        <f t="shared" si="15"/>
        <v>1219644.08</v>
      </c>
    </row>
    <row r="339" spans="1:7" ht="37.5">
      <c r="A339" s="36" t="s">
        <v>520</v>
      </c>
      <c r="B339" s="37"/>
      <c r="C339" s="37" t="s">
        <v>872</v>
      </c>
      <c r="D339" s="38" t="str">
        <f t="shared" si="14"/>
        <v>000 0801 0000000 000 310</v>
      </c>
      <c r="E339" s="39">
        <v>1187484</v>
      </c>
      <c r="F339" s="39">
        <v>136800</v>
      </c>
      <c r="G339" s="39">
        <f t="shared" si="15"/>
        <v>1050684</v>
      </c>
    </row>
    <row r="340" spans="1:7" ht="37.5">
      <c r="A340" s="36" t="s">
        <v>522</v>
      </c>
      <c r="B340" s="37"/>
      <c r="C340" s="37" t="s">
        <v>873</v>
      </c>
      <c r="D340" s="38" t="str">
        <f t="shared" si="14"/>
        <v>000 0801 0000000 000 340</v>
      </c>
      <c r="E340" s="39">
        <v>240079.58</v>
      </c>
      <c r="F340" s="39">
        <v>71119.5</v>
      </c>
      <c r="G340" s="39">
        <f t="shared" si="15"/>
        <v>168960.08</v>
      </c>
    </row>
    <row r="341" spans="1:7" ht="37.5">
      <c r="A341" s="36" t="s">
        <v>874</v>
      </c>
      <c r="B341" s="37"/>
      <c r="C341" s="37" t="s">
        <v>875</v>
      </c>
      <c r="D341" s="38" t="str">
        <f t="shared" si="14"/>
        <v>000 0804 0000000 000 000</v>
      </c>
      <c r="E341" s="39">
        <v>7345755</v>
      </c>
      <c r="F341" s="39">
        <v>5725754.63</v>
      </c>
      <c r="G341" s="39">
        <f t="shared" si="15"/>
        <v>1620000.37</v>
      </c>
    </row>
    <row r="342" spans="1:7" ht="18.75">
      <c r="A342" s="36" t="s">
        <v>488</v>
      </c>
      <c r="B342" s="37"/>
      <c r="C342" s="37" t="s">
        <v>876</v>
      </c>
      <c r="D342" s="38" t="str">
        <f t="shared" si="14"/>
        <v>000 0804 0000000 000 200</v>
      </c>
      <c r="E342" s="39">
        <v>6950995</v>
      </c>
      <c r="F342" s="39">
        <v>5396852.13</v>
      </c>
      <c r="G342" s="39">
        <f t="shared" si="15"/>
        <v>1554142.87</v>
      </c>
    </row>
    <row r="343" spans="1:7" ht="37.5">
      <c r="A343" s="36" t="s">
        <v>490</v>
      </c>
      <c r="B343" s="37"/>
      <c r="C343" s="37" t="s">
        <v>877</v>
      </c>
      <c r="D343" s="38" t="str">
        <f t="shared" si="14"/>
        <v>000 0804 0000000 000 210</v>
      </c>
      <c r="E343" s="39">
        <v>1699900</v>
      </c>
      <c r="F343" s="39">
        <v>1048069.02</v>
      </c>
      <c r="G343" s="39">
        <f t="shared" si="15"/>
        <v>651830.98</v>
      </c>
    </row>
    <row r="344" spans="1:7" ht="18.75">
      <c r="A344" s="36" t="s">
        <v>492</v>
      </c>
      <c r="B344" s="37"/>
      <c r="C344" s="37" t="s">
        <v>878</v>
      </c>
      <c r="D344" s="38" t="str">
        <f t="shared" si="14"/>
        <v>000 0804 0000000 000 211</v>
      </c>
      <c r="E344" s="39">
        <v>1266691</v>
      </c>
      <c r="F344" s="39">
        <v>811880.9</v>
      </c>
      <c r="G344" s="39">
        <f t="shared" si="15"/>
        <v>454810.1</v>
      </c>
    </row>
    <row r="345" spans="1:7" ht="37.5">
      <c r="A345" s="36" t="s">
        <v>496</v>
      </c>
      <c r="B345" s="37"/>
      <c r="C345" s="37" t="s">
        <v>879</v>
      </c>
      <c r="D345" s="38" t="str">
        <f t="shared" si="14"/>
        <v>000 0804 0000000 000 213</v>
      </c>
      <c r="E345" s="39">
        <v>433209</v>
      </c>
      <c r="F345" s="39">
        <v>236188.12</v>
      </c>
      <c r="G345" s="39">
        <f t="shared" si="15"/>
        <v>197020.88</v>
      </c>
    </row>
    <row r="346" spans="1:7" ht="18.75">
      <c r="A346" s="36" t="s">
        <v>498</v>
      </c>
      <c r="B346" s="37"/>
      <c r="C346" s="37" t="s">
        <v>880</v>
      </c>
      <c r="D346" s="38" t="str">
        <f t="shared" si="14"/>
        <v>000 0804 0000000 000 220</v>
      </c>
      <c r="E346" s="39">
        <v>3412410</v>
      </c>
      <c r="F346" s="39">
        <v>2775566.11</v>
      </c>
      <c r="G346" s="39">
        <f t="shared" si="15"/>
        <v>636843.8900000001</v>
      </c>
    </row>
    <row r="347" spans="1:7" ht="18.75">
      <c r="A347" s="36" t="s">
        <v>500</v>
      </c>
      <c r="B347" s="37"/>
      <c r="C347" s="37" t="s">
        <v>881</v>
      </c>
      <c r="D347" s="38" t="str">
        <f t="shared" si="14"/>
        <v>000 0804 0000000 000 221</v>
      </c>
      <c r="E347" s="39">
        <v>19264.68</v>
      </c>
      <c r="F347" s="39">
        <v>15016.09</v>
      </c>
      <c r="G347" s="39">
        <f t="shared" si="15"/>
        <v>4248.59</v>
      </c>
    </row>
    <row r="348" spans="1:7" ht="18.75">
      <c r="A348" s="36" t="s">
        <v>502</v>
      </c>
      <c r="B348" s="37"/>
      <c r="C348" s="37" t="s">
        <v>882</v>
      </c>
      <c r="D348" s="38" t="str">
        <f t="shared" si="14"/>
        <v>000 0804 0000000 000 222</v>
      </c>
      <c r="E348" s="39">
        <v>268800</v>
      </c>
      <c r="F348" s="39">
        <v>268745.4</v>
      </c>
      <c r="G348" s="39">
        <f t="shared" si="15"/>
        <v>54.59999999997672</v>
      </c>
    </row>
    <row r="349" spans="1:7" ht="37.5">
      <c r="A349" s="36" t="s">
        <v>506</v>
      </c>
      <c r="B349" s="37"/>
      <c r="C349" s="37" t="s">
        <v>883</v>
      </c>
      <c r="D349" s="38" t="str">
        <f t="shared" si="14"/>
        <v>000 0804 0000000 000 224</v>
      </c>
      <c r="E349" s="39">
        <v>140290</v>
      </c>
      <c r="F349" s="39">
        <v>136050</v>
      </c>
      <c r="G349" s="39">
        <f t="shared" si="15"/>
        <v>4240</v>
      </c>
    </row>
    <row r="350" spans="1:7" ht="37.5">
      <c r="A350" s="36" t="s">
        <v>508</v>
      </c>
      <c r="B350" s="37"/>
      <c r="C350" s="37" t="s">
        <v>884</v>
      </c>
      <c r="D350" s="38" t="str">
        <f t="shared" si="14"/>
        <v>000 0804 0000000 000 225</v>
      </c>
      <c r="E350" s="39">
        <v>22448.32</v>
      </c>
      <c r="F350" s="39">
        <v>16240</v>
      </c>
      <c r="G350" s="39">
        <f t="shared" si="15"/>
        <v>6208.32</v>
      </c>
    </row>
    <row r="351" spans="1:7" ht="18.75">
      <c r="A351" s="36" t="s">
        <v>510</v>
      </c>
      <c r="B351" s="37"/>
      <c r="C351" s="37" t="s">
        <v>885</v>
      </c>
      <c r="D351" s="38" t="str">
        <f t="shared" si="14"/>
        <v>000 0804 0000000 000 226</v>
      </c>
      <c r="E351" s="39">
        <v>2961607</v>
      </c>
      <c r="F351" s="39">
        <v>2339514.62</v>
      </c>
      <c r="G351" s="39">
        <f t="shared" si="15"/>
        <v>622092.3799999999</v>
      </c>
    </row>
    <row r="352" spans="1:7" ht="37.5">
      <c r="A352" s="36" t="s">
        <v>514</v>
      </c>
      <c r="B352" s="37"/>
      <c r="C352" s="37" t="s">
        <v>886</v>
      </c>
      <c r="D352" s="38" t="str">
        <f t="shared" si="14"/>
        <v>000 0804 0000000 000 250</v>
      </c>
      <c r="E352" s="39">
        <v>400000</v>
      </c>
      <c r="F352" s="39">
        <v>400000</v>
      </c>
      <c r="G352" s="39">
        <f t="shared" si="15"/>
        <v>0</v>
      </c>
    </row>
    <row r="353" spans="1:7" ht="56.25">
      <c r="A353" s="36" t="s">
        <v>515</v>
      </c>
      <c r="B353" s="37"/>
      <c r="C353" s="37" t="s">
        <v>887</v>
      </c>
      <c r="D353" s="38" t="str">
        <f t="shared" si="14"/>
        <v>000 0804 0000000 000 251</v>
      </c>
      <c r="E353" s="39">
        <v>400000</v>
      </c>
      <c r="F353" s="39">
        <v>400000</v>
      </c>
      <c r="G353" s="39">
        <f t="shared" si="15"/>
        <v>0</v>
      </c>
    </row>
    <row r="354" spans="1:7" ht="18.75">
      <c r="A354" s="36" t="s">
        <v>516</v>
      </c>
      <c r="B354" s="37"/>
      <c r="C354" s="37" t="s">
        <v>888</v>
      </c>
      <c r="D354" s="38" t="str">
        <f t="shared" si="14"/>
        <v>000 0804 0000000 000 290</v>
      </c>
      <c r="E354" s="39">
        <v>1438685</v>
      </c>
      <c r="F354" s="39">
        <v>1173217</v>
      </c>
      <c r="G354" s="39">
        <f t="shared" si="15"/>
        <v>265468</v>
      </c>
    </row>
    <row r="355" spans="1:7" ht="37.5">
      <c r="A355" s="36" t="s">
        <v>518</v>
      </c>
      <c r="B355" s="37"/>
      <c r="C355" s="37" t="s">
        <v>889</v>
      </c>
      <c r="D355" s="38" t="str">
        <f t="shared" si="14"/>
        <v>000 0804 0000000 000 300</v>
      </c>
      <c r="E355" s="39">
        <v>394760</v>
      </c>
      <c r="F355" s="39">
        <v>328902.5</v>
      </c>
      <c r="G355" s="39">
        <f t="shared" si="15"/>
        <v>65857.5</v>
      </c>
    </row>
    <row r="356" spans="1:7" ht="37.5">
      <c r="A356" s="36" t="s">
        <v>520</v>
      </c>
      <c r="B356" s="37"/>
      <c r="C356" s="37" t="s">
        <v>890</v>
      </c>
      <c r="D356" s="38" t="str">
        <f t="shared" si="14"/>
        <v>000 0804 0000000 000 310</v>
      </c>
      <c r="E356" s="39">
        <v>32890</v>
      </c>
      <c r="F356" s="39">
        <v>8866</v>
      </c>
      <c r="G356" s="39">
        <f t="shared" si="15"/>
        <v>24024</v>
      </c>
    </row>
    <row r="357" spans="1:7" ht="37.5">
      <c r="A357" s="36" t="s">
        <v>522</v>
      </c>
      <c r="B357" s="37"/>
      <c r="C357" s="37" t="s">
        <v>891</v>
      </c>
      <c r="D357" s="38" t="str">
        <f t="shared" si="14"/>
        <v>000 0804 0000000 000 340</v>
      </c>
      <c r="E357" s="39">
        <v>361870</v>
      </c>
      <c r="F357" s="39">
        <v>320036.5</v>
      </c>
      <c r="G357" s="39">
        <f t="shared" si="15"/>
        <v>41833.5</v>
      </c>
    </row>
    <row r="358" spans="1:7" ht="18.75">
      <c r="A358" s="36" t="s">
        <v>892</v>
      </c>
      <c r="B358" s="37"/>
      <c r="C358" s="37" t="s">
        <v>893</v>
      </c>
      <c r="D358" s="38" t="str">
        <f t="shared" si="14"/>
        <v>000 0900 0000000 000 000</v>
      </c>
      <c r="E358" s="39">
        <v>90708707.84</v>
      </c>
      <c r="F358" s="39">
        <v>30607978.74</v>
      </c>
      <c r="G358" s="39">
        <f t="shared" si="15"/>
        <v>60100729.10000001</v>
      </c>
    </row>
    <row r="359" spans="1:7" ht="18.75">
      <c r="A359" s="36" t="s">
        <v>488</v>
      </c>
      <c r="B359" s="37"/>
      <c r="C359" s="37" t="s">
        <v>894</v>
      </c>
      <c r="D359" s="38" t="str">
        <f t="shared" si="14"/>
        <v>000 0900 0000000 000 200</v>
      </c>
      <c r="E359" s="39">
        <v>73956245.36</v>
      </c>
      <c r="F359" s="39">
        <v>30372916.26</v>
      </c>
      <c r="G359" s="39">
        <f t="shared" si="15"/>
        <v>43583329.099999994</v>
      </c>
    </row>
    <row r="360" spans="1:7" ht="18.75">
      <c r="A360" s="36" t="s">
        <v>498</v>
      </c>
      <c r="B360" s="37"/>
      <c r="C360" s="37" t="s">
        <v>895</v>
      </c>
      <c r="D360" s="38" t="str">
        <f t="shared" si="14"/>
        <v>000 0900 0000000 000 220</v>
      </c>
      <c r="E360" s="39">
        <v>2907522.36</v>
      </c>
      <c r="F360" s="39">
        <v>2907522.36</v>
      </c>
      <c r="G360" s="39">
        <f t="shared" si="15"/>
        <v>0</v>
      </c>
    </row>
    <row r="361" spans="1:7" ht="37.5">
      <c r="A361" s="36" t="s">
        <v>508</v>
      </c>
      <c r="B361" s="37"/>
      <c r="C361" s="37" t="s">
        <v>896</v>
      </c>
      <c r="D361" s="38" t="str">
        <f t="shared" si="14"/>
        <v>000 0900 0000000 000 225</v>
      </c>
      <c r="E361" s="39">
        <v>2907522.36</v>
      </c>
      <c r="F361" s="39">
        <v>2907522.36</v>
      </c>
      <c r="G361" s="39">
        <f t="shared" si="15"/>
        <v>0</v>
      </c>
    </row>
    <row r="362" spans="1:7" ht="37.5">
      <c r="A362" s="36" t="s">
        <v>512</v>
      </c>
      <c r="B362" s="37"/>
      <c r="C362" s="37" t="s">
        <v>897</v>
      </c>
      <c r="D362" s="38" t="str">
        <f t="shared" si="14"/>
        <v>000 0900 0000000 000 240</v>
      </c>
      <c r="E362" s="39">
        <v>71048723</v>
      </c>
      <c r="F362" s="39">
        <v>27465393.9</v>
      </c>
      <c r="G362" s="39">
        <f t="shared" si="15"/>
        <v>43583329.1</v>
      </c>
    </row>
    <row r="363" spans="1:7" ht="56.25">
      <c r="A363" s="36" t="s">
        <v>513</v>
      </c>
      <c r="B363" s="37"/>
      <c r="C363" s="37" t="s">
        <v>898</v>
      </c>
      <c r="D363" s="38" t="str">
        <f t="shared" si="14"/>
        <v>000 0900 0000000 000 241</v>
      </c>
      <c r="E363" s="39">
        <v>71048723</v>
      </c>
      <c r="F363" s="39">
        <v>27465393.9</v>
      </c>
      <c r="G363" s="39">
        <f t="shared" si="15"/>
        <v>43583329.1</v>
      </c>
    </row>
    <row r="364" spans="1:7" ht="37.5">
      <c r="A364" s="36" t="s">
        <v>518</v>
      </c>
      <c r="B364" s="37"/>
      <c r="C364" s="37" t="s">
        <v>899</v>
      </c>
      <c r="D364" s="38" t="str">
        <f t="shared" si="14"/>
        <v>000 0900 0000000 000 300</v>
      </c>
      <c r="E364" s="39">
        <v>16752462.48</v>
      </c>
      <c r="F364" s="39">
        <v>235062.48</v>
      </c>
      <c r="G364" s="39">
        <f t="shared" si="15"/>
        <v>16517400</v>
      </c>
    </row>
    <row r="365" spans="1:7" ht="37.5">
      <c r="A365" s="36" t="s">
        <v>520</v>
      </c>
      <c r="B365" s="37"/>
      <c r="C365" s="37" t="s">
        <v>900</v>
      </c>
      <c r="D365" s="38" t="str">
        <f t="shared" si="14"/>
        <v>000 0900 0000000 000 310</v>
      </c>
      <c r="E365" s="39">
        <v>16752462.48</v>
      </c>
      <c r="F365" s="39">
        <v>235062.48</v>
      </c>
      <c r="G365" s="39">
        <f t="shared" si="15"/>
        <v>16517400</v>
      </c>
    </row>
    <row r="366" spans="1:7" ht="37.5">
      <c r="A366" s="36" t="s">
        <v>901</v>
      </c>
      <c r="B366" s="37"/>
      <c r="C366" s="37" t="s">
        <v>902</v>
      </c>
      <c r="D366" s="38" t="str">
        <f t="shared" si="14"/>
        <v>000 0901 0000000 000 000</v>
      </c>
      <c r="E366" s="39">
        <v>67573133.36</v>
      </c>
      <c r="F366" s="39">
        <v>27952338.26</v>
      </c>
      <c r="G366" s="39">
        <f t="shared" si="15"/>
        <v>39620795.099999994</v>
      </c>
    </row>
    <row r="367" spans="1:7" ht="18.75">
      <c r="A367" s="36" t="s">
        <v>488</v>
      </c>
      <c r="B367" s="37"/>
      <c r="C367" s="37" t="s">
        <v>903</v>
      </c>
      <c r="D367" s="38" t="str">
        <f t="shared" si="14"/>
        <v>000 0901 0000000 000 200</v>
      </c>
      <c r="E367" s="39">
        <v>67573133.36</v>
      </c>
      <c r="F367" s="39">
        <v>27952338.26</v>
      </c>
      <c r="G367" s="39">
        <f t="shared" si="15"/>
        <v>39620795.099999994</v>
      </c>
    </row>
    <row r="368" spans="1:7" ht="18.75">
      <c r="A368" s="36" t="s">
        <v>498</v>
      </c>
      <c r="B368" s="37"/>
      <c r="C368" s="37" t="s">
        <v>904</v>
      </c>
      <c r="D368" s="38" t="str">
        <f t="shared" si="14"/>
        <v>000 0901 0000000 000 220</v>
      </c>
      <c r="E368" s="39">
        <v>2907522.36</v>
      </c>
      <c r="F368" s="39">
        <v>2907522.36</v>
      </c>
      <c r="G368" s="39">
        <f t="shared" si="15"/>
        <v>0</v>
      </c>
    </row>
    <row r="369" spans="1:7" ht="37.5">
      <c r="A369" s="36" t="s">
        <v>508</v>
      </c>
      <c r="B369" s="37"/>
      <c r="C369" s="37" t="s">
        <v>905</v>
      </c>
      <c r="D369" s="38" t="str">
        <f t="shared" si="14"/>
        <v>000 0901 0000000 000 225</v>
      </c>
      <c r="E369" s="39">
        <v>2907522.36</v>
      </c>
      <c r="F369" s="39">
        <v>2907522.36</v>
      </c>
      <c r="G369" s="39">
        <f t="shared" si="15"/>
        <v>0</v>
      </c>
    </row>
    <row r="370" spans="1:7" ht="37.5">
      <c r="A370" s="36" t="s">
        <v>512</v>
      </c>
      <c r="B370" s="37"/>
      <c r="C370" s="37" t="s">
        <v>906</v>
      </c>
      <c r="D370" s="38" t="str">
        <f aca="true" t="shared" si="16" ref="D370:D432">IF(OR(LEFT(C370,5)="000 9",LEFT(C370,5)="000 7"),"X",C370)</f>
        <v>000 0901 0000000 000 240</v>
      </c>
      <c r="E370" s="39">
        <v>64665611</v>
      </c>
      <c r="F370" s="39">
        <v>25044815.9</v>
      </c>
      <c r="G370" s="39">
        <f t="shared" si="15"/>
        <v>39620795.1</v>
      </c>
    </row>
    <row r="371" spans="1:7" ht="56.25">
      <c r="A371" s="36" t="s">
        <v>513</v>
      </c>
      <c r="B371" s="37"/>
      <c r="C371" s="37" t="s">
        <v>907</v>
      </c>
      <c r="D371" s="38" t="str">
        <f t="shared" si="16"/>
        <v>000 0901 0000000 000 241</v>
      </c>
      <c r="E371" s="39">
        <v>64665611</v>
      </c>
      <c r="F371" s="39">
        <v>25044815.9</v>
      </c>
      <c r="G371" s="39">
        <f aca="true" t="shared" si="17" ref="G371:G433">E371-F371</f>
        <v>39620795.1</v>
      </c>
    </row>
    <row r="372" spans="1:7" ht="18.75">
      <c r="A372" s="36" t="s">
        <v>908</v>
      </c>
      <c r="B372" s="37"/>
      <c r="C372" s="37" t="s">
        <v>909</v>
      </c>
      <c r="D372" s="38" t="str">
        <f t="shared" si="16"/>
        <v>000 0902 0000000 000 000</v>
      </c>
      <c r="E372" s="39">
        <v>22696924.48</v>
      </c>
      <c r="F372" s="39">
        <v>2454390.48</v>
      </c>
      <c r="G372" s="39">
        <f t="shared" si="17"/>
        <v>20242534</v>
      </c>
    </row>
    <row r="373" spans="1:7" ht="18.75">
      <c r="A373" s="36" t="s">
        <v>488</v>
      </c>
      <c r="B373" s="37"/>
      <c r="C373" s="37" t="s">
        <v>910</v>
      </c>
      <c r="D373" s="38" t="str">
        <f t="shared" si="16"/>
        <v>000 0902 0000000 000 200</v>
      </c>
      <c r="E373" s="39">
        <v>5944462</v>
      </c>
      <c r="F373" s="39">
        <v>2219328</v>
      </c>
      <c r="G373" s="39">
        <f t="shared" si="17"/>
        <v>3725134</v>
      </c>
    </row>
    <row r="374" spans="1:7" ht="37.5">
      <c r="A374" s="36" t="s">
        <v>512</v>
      </c>
      <c r="B374" s="37"/>
      <c r="C374" s="37" t="s">
        <v>911</v>
      </c>
      <c r="D374" s="38" t="str">
        <f t="shared" si="16"/>
        <v>000 0902 0000000 000 240</v>
      </c>
      <c r="E374" s="39">
        <v>5944462</v>
      </c>
      <c r="F374" s="39">
        <v>2219328</v>
      </c>
      <c r="G374" s="39">
        <f t="shared" si="17"/>
        <v>3725134</v>
      </c>
    </row>
    <row r="375" spans="1:7" ht="56.25">
      <c r="A375" s="36" t="s">
        <v>513</v>
      </c>
      <c r="B375" s="37"/>
      <c r="C375" s="37" t="s">
        <v>912</v>
      </c>
      <c r="D375" s="38" t="str">
        <f t="shared" si="16"/>
        <v>000 0902 0000000 000 241</v>
      </c>
      <c r="E375" s="39">
        <v>5944462</v>
      </c>
      <c r="F375" s="39">
        <v>2219328</v>
      </c>
      <c r="G375" s="39">
        <f t="shared" si="17"/>
        <v>3725134</v>
      </c>
    </row>
    <row r="376" spans="1:7" ht="37.5">
      <c r="A376" s="36" t="s">
        <v>518</v>
      </c>
      <c r="B376" s="37"/>
      <c r="C376" s="37" t="s">
        <v>913</v>
      </c>
      <c r="D376" s="38" t="str">
        <f t="shared" si="16"/>
        <v>000 0902 0000000 000 300</v>
      </c>
      <c r="E376" s="39">
        <v>16752462.48</v>
      </c>
      <c r="F376" s="39">
        <v>235062.48</v>
      </c>
      <c r="G376" s="39">
        <f t="shared" si="17"/>
        <v>16517400</v>
      </c>
    </row>
    <row r="377" spans="1:7" ht="37.5">
      <c r="A377" s="36" t="s">
        <v>520</v>
      </c>
      <c r="B377" s="37"/>
      <c r="C377" s="37" t="s">
        <v>914</v>
      </c>
      <c r="D377" s="38" t="str">
        <f t="shared" si="16"/>
        <v>000 0902 0000000 000 310</v>
      </c>
      <c r="E377" s="39">
        <v>16752462.48</v>
      </c>
      <c r="F377" s="39">
        <v>235062.48</v>
      </c>
      <c r="G377" s="39">
        <f t="shared" si="17"/>
        <v>16517400</v>
      </c>
    </row>
    <row r="378" spans="1:7" ht="18.75">
      <c r="A378" s="36" t="s">
        <v>915</v>
      </c>
      <c r="B378" s="37"/>
      <c r="C378" s="37" t="s">
        <v>916</v>
      </c>
      <c r="D378" s="38" t="str">
        <f t="shared" si="16"/>
        <v>000 0904 0000000 000 000</v>
      </c>
      <c r="E378" s="39">
        <v>93650</v>
      </c>
      <c r="F378" s="39"/>
      <c r="G378" s="39">
        <f t="shared" si="17"/>
        <v>93650</v>
      </c>
    </row>
    <row r="379" spans="1:7" ht="18.75">
      <c r="A379" s="36" t="s">
        <v>488</v>
      </c>
      <c r="B379" s="37"/>
      <c r="C379" s="37" t="s">
        <v>917</v>
      </c>
      <c r="D379" s="38" t="str">
        <f t="shared" si="16"/>
        <v>000 0904 0000000 000 200</v>
      </c>
      <c r="E379" s="39">
        <v>93650</v>
      </c>
      <c r="F379" s="39"/>
      <c r="G379" s="39">
        <f t="shared" si="17"/>
        <v>93650</v>
      </c>
    </row>
    <row r="380" spans="1:7" ht="37.5">
      <c r="A380" s="36" t="s">
        <v>512</v>
      </c>
      <c r="B380" s="37"/>
      <c r="C380" s="37" t="s">
        <v>918</v>
      </c>
      <c r="D380" s="38" t="str">
        <f t="shared" si="16"/>
        <v>000 0904 0000000 000 240</v>
      </c>
      <c r="E380" s="39">
        <v>93650</v>
      </c>
      <c r="F380" s="39"/>
      <c r="G380" s="39">
        <f t="shared" si="17"/>
        <v>93650</v>
      </c>
    </row>
    <row r="381" spans="1:7" ht="56.25">
      <c r="A381" s="36" t="s">
        <v>513</v>
      </c>
      <c r="B381" s="37"/>
      <c r="C381" s="37" t="s">
        <v>919</v>
      </c>
      <c r="D381" s="38" t="str">
        <f t="shared" si="16"/>
        <v>000 0904 0000000 000 241</v>
      </c>
      <c r="E381" s="39">
        <v>93650</v>
      </c>
      <c r="F381" s="39"/>
      <c r="G381" s="39">
        <f t="shared" si="17"/>
        <v>93650</v>
      </c>
    </row>
    <row r="382" spans="1:7" ht="37.5">
      <c r="A382" s="36" t="s">
        <v>920</v>
      </c>
      <c r="B382" s="37"/>
      <c r="C382" s="37" t="s">
        <v>921</v>
      </c>
      <c r="D382" s="38" t="str">
        <f t="shared" si="16"/>
        <v>000 0909 0000000 000 000</v>
      </c>
      <c r="E382" s="39">
        <v>345000</v>
      </c>
      <c r="F382" s="39">
        <v>201250</v>
      </c>
      <c r="G382" s="39">
        <f t="shared" si="17"/>
        <v>143750</v>
      </c>
    </row>
    <row r="383" spans="1:7" ht="18.75">
      <c r="A383" s="36" t="s">
        <v>488</v>
      </c>
      <c r="B383" s="37"/>
      <c r="C383" s="37" t="s">
        <v>922</v>
      </c>
      <c r="D383" s="38" t="str">
        <f t="shared" si="16"/>
        <v>000 0909 0000000 000 200</v>
      </c>
      <c r="E383" s="39">
        <v>345000</v>
      </c>
      <c r="F383" s="39">
        <v>201250</v>
      </c>
      <c r="G383" s="39">
        <f t="shared" si="17"/>
        <v>143750</v>
      </c>
    </row>
    <row r="384" spans="1:7" ht="37.5">
      <c r="A384" s="36" t="s">
        <v>512</v>
      </c>
      <c r="B384" s="37"/>
      <c r="C384" s="37" t="s">
        <v>923</v>
      </c>
      <c r="D384" s="38" t="str">
        <f t="shared" si="16"/>
        <v>000 0909 0000000 000 240</v>
      </c>
      <c r="E384" s="39">
        <v>345000</v>
      </c>
      <c r="F384" s="39">
        <v>201250</v>
      </c>
      <c r="G384" s="39">
        <f t="shared" si="17"/>
        <v>143750</v>
      </c>
    </row>
    <row r="385" spans="1:7" ht="56.25">
      <c r="A385" s="36" t="s">
        <v>513</v>
      </c>
      <c r="B385" s="37"/>
      <c r="C385" s="37" t="s">
        <v>924</v>
      </c>
      <c r="D385" s="38" t="str">
        <f t="shared" si="16"/>
        <v>000 0909 0000000 000 241</v>
      </c>
      <c r="E385" s="39">
        <v>345000</v>
      </c>
      <c r="F385" s="39">
        <v>201250</v>
      </c>
      <c r="G385" s="39">
        <f t="shared" si="17"/>
        <v>143750</v>
      </c>
    </row>
    <row r="386" spans="1:7" ht="18.75">
      <c r="A386" s="36" t="s">
        <v>925</v>
      </c>
      <c r="B386" s="37"/>
      <c r="C386" s="37" t="s">
        <v>926</v>
      </c>
      <c r="D386" s="38" t="str">
        <f t="shared" si="16"/>
        <v>000 1000 0000000 000 000</v>
      </c>
      <c r="E386" s="39">
        <v>525983613.7</v>
      </c>
      <c r="F386" s="39">
        <v>299073892.11</v>
      </c>
      <c r="G386" s="39">
        <f t="shared" si="17"/>
        <v>226909721.58999997</v>
      </c>
    </row>
    <row r="387" spans="1:7" ht="18.75">
      <c r="A387" s="36" t="s">
        <v>488</v>
      </c>
      <c r="B387" s="37"/>
      <c r="C387" s="37" t="s">
        <v>927</v>
      </c>
      <c r="D387" s="38" t="str">
        <f t="shared" si="16"/>
        <v>000 1000 0000000 000 200</v>
      </c>
      <c r="E387" s="39">
        <v>504711871.58</v>
      </c>
      <c r="F387" s="39">
        <v>297374318.05</v>
      </c>
      <c r="G387" s="39">
        <f t="shared" si="17"/>
        <v>207337553.52999997</v>
      </c>
    </row>
    <row r="388" spans="1:7" ht="37.5">
      <c r="A388" s="36" t="s">
        <v>490</v>
      </c>
      <c r="B388" s="37"/>
      <c r="C388" s="37" t="s">
        <v>928</v>
      </c>
      <c r="D388" s="38" t="str">
        <f t="shared" si="16"/>
        <v>000 1000 0000000 000 210</v>
      </c>
      <c r="E388" s="39">
        <v>23555986</v>
      </c>
      <c r="F388" s="39">
        <v>14102399.27</v>
      </c>
      <c r="G388" s="39">
        <f t="shared" si="17"/>
        <v>9453586.73</v>
      </c>
    </row>
    <row r="389" spans="1:7" ht="18.75">
      <c r="A389" s="36" t="s">
        <v>492</v>
      </c>
      <c r="B389" s="37"/>
      <c r="C389" s="37" t="s">
        <v>929</v>
      </c>
      <c r="D389" s="38" t="str">
        <f t="shared" si="16"/>
        <v>000 1000 0000000 000 211</v>
      </c>
      <c r="E389" s="39">
        <v>17589652</v>
      </c>
      <c r="F389" s="39">
        <v>10835352.9</v>
      </c>
      <c r="G389" s="39">
        <f t="shared" si="17"/>
        <v>6754299.1</v>
      </c>
    </row>
    <row r="390" spans="1:7" ht="37.5">
      <c r="A390" s="36" t="s">
        <v>496</v>
      </c>
      <c r="B390" s="37"/>
      <c r="C390" s="37" t="s">
        <v>930</v>
      </c>
      <c r="D390" s="38" t="str">
        <f t="shared" si="16"/>
        <v>000 1000 0000000 000 213</v>
      </c>
      <c r="E390" s="39">
        <v>5966334</v>
      </c>
      <c r="F390" s="39">
        <v>3267046.37</v>
      </c>
      <c r="G390" s="39">
        <f t="shared" si="17"/>
        <v>2699287.63</v>
      </c>
    </row>
    <row r="391" spans="1:7" ht="18.75">
      <c r="A391" s="36" t="s">
        <v>498</v>
      </c>
      <c r="B391" s="37"/>
      <c r="C391" s="37" t="s">
        <v>931</v>
      </c>
      <c r="D391" s="38" t="str">
        <f t="shared" si="16"/>
        <v>000 1000 0000000 000 220</v>
      </c>
      <c r="E391" s="39">
        <v>24387322.72</v>
      </c>
      <c r="F391" s="39">
        <v>16135986.84</v>
      </c>
      <c r="G391" s="39">
        <f t="shared" si="17"/>
        <v>8251335.879999999</v>
      </c>
    </row>
    <row r="392" spans="1:7" ht="18.75">
      <c r="A392" s="36" t="s">
        <v>500</v>
      </c>
      <c r="B392" s="37"/>
      <c r="C392" s="37" t="s">
        <v>932</v>
      </c>
      <c r="D392" s="38" t="str">
        <f t="shared" si="16"/>
        <v>000 1000 0000000 000 221</v>
      </c>
      <c r="E392" s="39">
        <v>4110262.34</v>
      </c>
      <c r="F392" s="39">
        <v>2246396.48</v>
      </c>
      <c r="G392" s="39">
        <f t="shared" si="17"/>
        <v>1863865.8599999999</v>
      </c>
    </row>
    <row r="393" spans="1:7" ht="18.75">
      <c r="A393" s="36" t="s">
        <v>502</v>
      </c>
      <c r="B393" s="37"/>
      <c r="C393" s="37" t="s">
        <v>933</v>
      </c>
      <c r="D393" s="38" t="str">
        <f t="shared" si="16"/>
        <v>000 1000 0000000 000 222</v>
      </c>
      <c r="E393" s="39">
        <v>147720</v>
      </c>
      <c r="F393" s="39">
        <v>6245</v>
      </c>
      <c r="G393" s="39">
        <f t="shared" si="17"/>
        <v>141475</v>
      </c>
    </row>
    <row r="394" spans="1:7" ht="18.75">
      <c r="A394" s="36" t="s">
        <v>504</v>
      </c>
      <c r="B394" s="37"/>
      <c r="C394" s="37" t="s">
        <v>934</v>
      </c>
      <c r="D394" s="38" t="str">
        <f t="shared" si="16"/>
        <v>000 1000 0000000 000 223</v>
      </c>
      <c r="E394" s="39">
        <v>982959.68</v>
      </c>
      <c r="F394" s="39">
        <v>528876.45</v>
      </c>
      <c r="G394" s="39">
        <f t="shared" si="17"/>
        <v>454083.2300000001</v>
      </c>
    </row>
    <row r="395" spans="1:7" ht="37.5">
      <c r="A395" s="36" t="s">
        <v>506</v>
      </c>
      <c r="B395" s="37"/>
      <c r="C395" s="37" t="s">
        <v>935</v>
      </c>
      <c r="D395" s="38" t="str">
        <f t="shared" si="16"/>
        <v>000 1000 0000000 000 224</v>
      </c>
      <c r="E395" s="39">
        <v>14000</v>
      </c>
      <c r="F395" s="39">
        <v>2000</v>
      </c>
      <c r="G395" s="39">
        <f t="shared" si="17"/>
        <v>12000</v>
      </c>
    </row>
    <row r="396" spans="1:7" ht="37.5">
      <c r="A396" s="36" t="s">
        <v>508</v>
      </c>
      <c r="B396" s="37"/>
      <c r="C396" s="37" t="s">
        <v>936</v>
      </c>
      <c r="D396" s="38" t="str">
        <f t="shared" si="16"/>
        <v>000 1000 0000000 000 225</v>
      </c>
      <c r="E396" s="39">
        <v>1547135.89</v>
      </c>
      <c r="F396" s="39">
        <v>854815.69</v>
      </c>
      <c r="G396" s="39">
        <f t="shared" si="17"/>
        <v>692320.2</v>
      </c>
    </row>
    <row r="397" spans="1:7" ht="18.75">
      <c r="A397" s="36" t="s">
        <v>510</v>
      </c>
      <c r="B397" s="37"/>
      <c r="C397" s="37" t="s">
        <v>937</v>
      </c>
      <c r="D397" s="38" t="str">
        <f t="shared" si="16"/>
        <v>000 1000 0000000 000 226</v>
      </c>
      <c r="E397" s="39">
        <v>17585244.81</v>
      </c>
      <c r="F397" s="39">
        <v>12497653.22</v>
      </c>
      <c r="G397" s="39">
        <f t="shared" si="17"/>
        <v>5087591.589999998</v>
      </c>
    </row>
    <row r="398" spans="1:7" ht="37.5">
      <c r="A398" s="36" t="s">
        <v>512</v>
      </c>
      <c r="B398" s="37"/>
      <c r="C398" s="37" t="s">
        <v>938</v>
      </c>
      <c r="D398" s="38" t="str">
        <f t="shared" si="16"/>
        <v>000 1000 0000000 000 240</v>
      </c>
      <c r="E398" s="39">
        <v>28114724</v>
      </c>
      <c r="F398" s="39">
        <v>15487816</v>
      </c>
      <c r="G398" s="39">
        <f t="shared" si="17"/>
        <v>12626908</v>
      </c>
    </row>
    <row r="399" spans="1:7" ht="56.25">
      <c r="A399" s="36" t="s">
        <v>513</v>
      </c>
      <c r="B399" s="37"/>
      <c r="C399" s="37" t="s">
        <v>939</v>
      </c>
      <c r="D399" s="38" t="str">
        <f t="shared" si="16"/>
        <v>000 1000 0000000 000 241</v>
      </c>
      <c r="E399" s="39">
        <v>28114724</v>
      </c>
      <c r="F399" s="39">
        <v>15487816</v>
      </c>
      <c r="G399" s="39">
        <f t="shared" si="17"/>
        <v>12626908</v>
      </c>
    </row>
    <row r="400" spans="1:7" ht="18.75">
      <c r="A400" s="36" t="s">
        <v>751</v>
      </c>
      <c r="B400" s="37"/>
      <c r="C400" s="37" t="s">
        <v>940</v>
      </c>
      <c r="D400" s="38" t="str">
        <f t="shared" si="16"/>
        <v>000 1000 0000000 000 260</v>
      </c>
      <c r="E400" s="39">
        <v>428605178.86</v>
      </c>
      <c r="F400" s="39">
        <v>251640110.88</v>
      </c>
      <c r="G400" s="39">
        <f t="shared" si="17"/>
        <v>176965067.98000002</v>
      </c>
    </row>
    <row r="401" spans="1:7" ht="37.5">
      <c r="A401" s="36" t="s">
        <v>753</v>
      </c>
      <c r="B401" s="37"/>
      <c r="C401" s="37" t="s">
        <v>941</v>
      </c>
      <c r="D401" s="38" t="str">
        <f t="shared" si="16"/>
        <v>000 1000 0000000 000 262</v>
      </c>
      <c r="E401" s="39">
        <v>424321178.86</v>
      </c>
      <c r="F401" s="39">
        <v>249073649.88</v>
      </c>
      <c r="G401" s="39">
        <f t="shared" si="17"/>
        <v>175247528.98000002</v>
      </c>
    </row>
    <row r="402" spans="1:7" ht="75">
      <c r="A402" s="36" t="s">
        <v>942</v>
      </c>
      <c r="B402" s="37"/>
      <c r="C402" s="37" t="s">
        <v>943</v>
      </c>
      <c r="D402" s="38" t="str">
        <f t="shared" si="16"/>
        <v>000 1000 0000000 000 263</v>
      </c>
      <c r="E402" s="39">
        <v>4284000</v>
      </c>
      <c r="F402" s="39">
        <v>2566461</v>
      </c>
      <c r="G402" s="39">
        <f t="shared" si="17"/>
        <v>1717539</v>
      </c>
    </row>
    <row r="403" spans="1:7" ht="18.75">
      <c r="A403" s="36" t="s">
        <v>516</v>
      </c>
      <c r="B403" s="37"/>
      <c r="C403" s="37" t="s">
        <v>944</v>
      </c>
      <c r="D403" s="38" t="str">
        <f t="shared" si="16"/>
        <v>000 1000 0000000 000 290</v>
      </c>
      <c r="E403" s="39">
        <v>48660</v>
      </c>
      <c r="F403" s="39">
        <v>8005.06</v>
      </c>
      <c r="G403" s="39">
        <f t="shared" si="17"/>
        <v>40654.94</v>
      </c>
    </row>
    <row r="404" spans="1:7" ht="37.5">
      <c r="A404" s="36" t="s">
        <v>518</v>
      </c>
      <c r="B404" s="37"/>
      <c r="C404" s="37" t="s">
        <v>945</v>
      </c>
      <c r="D404" s="38" t="str">
        <f t="shared" si="16"/>
        <v>000 1000 0000000 000 300</v>
      </c>
      <c r="E404" s="39">
        <v>21271742.12</v>
      </c>
      <c r="F404" s="39">
        <v>1699574.06</v>
      </c>
      <c r="G404" s="39">
        <f t="shared" si="17"/>
        <v>19572168.060000002</v>
      </c>
    </row>
    <row r="405" spans="1:7" ht="37.5">
      <c r="A405" s="36" t="s">
        <v>520</v>
      </c>
      <c r="B405" s="37"/>
      <c r="C405" s="37" t="s">
        <v>946</v>
      </c>
      <c r="D405" s="38" t="str">
        <f t="shared" si="16"/>
        <v>000 1000 0000000 000 310</v>
      </c>
      <c r="E405" s="39">
        <v>18725849.71</v>
      </c>
      <c r="F405" s="39">
        <v>566929.3</v>
      </c>
      <c r="G405" s="39">
        <f t="shared" si="17"/>
        <v>18158920.41</v>
      </c>
    </row>
    <row r="406" spans="1:7" ht="37.5">
      <c r="A406" s="36" t="s">
        <v>522</v>
      </c>
      <c r="B406" s="37"/>
      <c r="C406" s="37" t="s">
        <v>947</v>
      </c>
      <c r="D406" s="38" t="str">
        <f t="shared" si="16"/>
        <v>000 1000 0000000 000 340</v>
      </c>
      <c r="E406" s="39">
        <v>2545892.41</v>
      </c>
      <c r="F406" s="39">
        <v>1132644.76</v>
      </c>
      <c r="G406" s="39">
        <f t="shared" si="17"/>
        <v>1413247.6500000001</v>
      </c>
    </row>
    <row r="407" spans="1:7" ht="18.75">
      <c r="A407" s="36" t="s">
        <v>948</v>
      </c>
      <c r="B407" s="37"/>
      <c r="C407" s="37" t="s">
        <v>949</v>
      </c>
      <c r="D407" s="38" t="str">
        <f t="shared" si="16"/>
        <v>000 1001 0000000 000 000</v>
      </c>
      <c r="E407" s="39">
        <v>4284000</v>
      </c>
      <c r="F407" s="39">
        <v>2566461</v>
      </c>
      <c r="G407" s="39">
        <f t="shared" si="17"/>
        <v>1717539</v>
      </c>
    </row>
    <row r="408" spans="1:7" ht="18.75">
      <c r="A408" s="36" t="s">
        <v>488</v>
      </c>
      <c r="B408" s="37"/>
      <c r="C408" s="37" t="s">
        <v>950</v>
      </c>
      <c r="D408" s="38" t="str">
        <f t="shared" si="16"/>
        <v>000 1001 0000000 000 200</v>
      </c>
      <c r="E408" s="39">
        <v>4284000</v>
      </c>
      <c r="F408" s="39">
        <v>2566461</v>
      </c>
      <c r="G408" s="39">
        <f t="shared" si="17"/>
        <v>1717539</v>
      </c>
    </row>
    <row r="409" spans="1:7" ht="18.75">
      <c r="A409" s="36" t="s">
        <v>751</v>
      </c>
      <c r="B409" s="37"/>
      <c r="C409" s="37" t="s">
        <v>951</v>
      </c>
      <c r="D409" s="38" t="str">
        <f t="shared" si="16"/>
        <v>000 1001 0000000 000 260</v>
      </c>
      <c r="E409" s="39">
        <v>4284000</v>
      </c>
      <c r="F409" s="39">
        <v>2566461</v>
      </c>
      <c r="G409" s="39">
        <f t="shared" si="17"/>
        <v>1717539</v>
      </c>
    </row>
    <row r="410" spans="1:7" ht="75">
      <c r="A410" s="36" t="s">
        <v>942</v>
      </c>
      <c r="B410" s="37"/>
      <c r="C410" s="37" t="s">
        <v>952</v>
      </c>
      <c r="D410" s="38" t="str">
        <f t="shared" si="16"/>
        <v>000 1001 0000000 000 263</v>
      </c>
      <c r="E410" s="39">
        <v>4284000</v>
      </c>
      <c r="F410" s="39">
        <v>2566461</v>
      </c>
      <c r="G410" s="39">
        <f t="shared" si="17"/>
        <v>1717539</v>
      </c>
    </row>
    <row r="411" spans="1:7" ht="37.5">
      <c r="A411" s="36" t="s">
        <v>953</v>
      </c>
      <c r="B411" s="37"/>
      <c r="C411" s="37" t="s">
        <v>954</v>
      </c>
      <c r="D411" s="38" t="str">
        <f t="shared" si="16"/>
        <v>000 1002 0000000 000 000</v>
      </c>
      <c r="E411" s="39">
        <v>35835548</v>
      </c>
      <c r="F411" s="39">
        <v>22666489.68</v>
      </c>
      <c r="G411" s="39">
        <f t="shared" si="17"/>
        <v>13169058.32</v>
      </c>
    </row>
    <row r="412" spans="1:7" ht="18.75">
      <c r="A412" s="36" t="s">
        <v>488</v>
      </c>
      <c r="B412" s="37"/>
      <c r="C412" s="37" t="s">
        <v>955</v>
      </c>
      <c r="D412" s="38" t="str">
        <f t="shared" si="16"/>
        <v>000 1002 0000000 000 200</v>
      </c>
      <c r="E412" s="39">
        <v>33923397.08</v>
      </c>
      <c r="F412" s="39">
        <v>21678849.38</v>
      </c>
      <c r="G412" s="39">
        <f t="shared" si="17"/>
        <v>12244547.7</v>
      </c>
    </row>
    <row r="413" spans="1:7" ht="37.5">
      <c r="A413" s="36" t="s">
        <v>490</v>
      </c>
      <c r="B413" s="37"/>
      <c r="C413" s="37" t="s">
        <v>956</v>
      </c>
      <c r="D413" s="38" t="str">
        <f t="shared" si="16"/>
        <v>000 1002 0000000 000 210</v>
      </c>
      <c r="E413" s="39">
        <v>9242344</v>
      </c>
      <c r="F413" s="39">
        <v>5467903.66</v>
      </c>
      <c r="G413" s="39">
        <f t="shared" si="17"/>
        <v>3774440.34</v>
      </c>
    </row>
    <row r="414" spans="1:7" ht="18.75">
      <c r="A414" s="36" t="s">
        <v>492</v>
      </c>
      <c r="B414" s="37"/>
      <c r="C414" s="37" t="s">
        <v>957</v>
      </c>
      <c r="D414" s="38" t="str">
        <f t="shared" si="16"/>
        <v>000 1002 0000000 000 211</v>
      </c>
      <c r="E414" s="39">
        <v>6914749</v>
      </c>
      <c r="F414" s="39">
        <v>4225590.25</v>
      </c>
      <c r="G414" s="39">
        <f t="shared" si="17"/>
        <v>2689158.75</v>
      </c>
    </row>
    <row r="415" spans="1:7" ht="37.5">
      <c r="A415" s="36" t="s">
        <v>496</v>
      </c>
      <c r="B415" s="37"/>
      <c r="C415" s="37" t="s">
        <v>958</v>
      </c>
      <c r="D415" s="38" t="str">
        <f t="shared" si="16"/>
        <v>000 1002 0000000 000 213</v>
      </c>
      <c r="E415" s="39">
        <v>2327595</v>
      </c>
      <c r="F415" s="39">
        <v>1242313.41</v>
      </c>
      <c r="G415" s="39">
        <f t="shared" si="17"/>
        <v>1085281.59</v>
      </c>
    </row>
    <row r="416" spans="1:7" ht="18.75">
      <c r="A416" s="36" t="s">
        <v>498</v>
      </c>
      <c r="B416" s="37"/>
      <c r="C416" s="37" t="s">
        <v>959</v>
      </c>
      <c r="D416" s="38" t="str">
        <f t="shared" si="16"/>
        <v>000 1002 0000000 000 220</v>
      </c>
      <c r="E416" s="39">
        <v>2325329.08</v>
      </c>
      <c r="F416" s="39">
        <v>1308324.66</v>
      </c>
      <c r="G416" s="39">
        <f t="shared" si="17"/>
        <v>1017004.4200000002</v>
      </c>
    </row>
    <row r="417" spans="1:7" ht="18.75">
      <c r="A417" s="36" t="s">
        <v>500</v>
      </c>
      <c r="B417" s="37"/>
      <c r="C417" s="37" t="s">
        <v>960</v>
      </c>
      <c r="D417" s="38" t="str">
        <f t="shared" si="16"/>
        <v>000 1002 0000000 000 221</v>
      </c>
      <c r="E417" s="39">
        <v>54220</v>
      </c>
      <c r="F417" s="39">
        <v>26278.75</v>
      </c>
      <c r="G417" s="39">
        <f t="shared" si="17"/>
        <v>27941.25</v>
      </c>
    </row>
    <row r="418" spans="1:7" ht="18.75">
      <c r="A418" s="36" t="s">
        <v>502</v>
      </c>
      <c r="B418" s="37"/>
      <c r="C418" s="37" t="s">
        <v>961</v>
      </c>
      <c r="D418" s="38" t="str">
        <f t="shared" si="16"/>
        <v>000 1002 0000000 000 222</v>
      </c>
      <c r="E418" s="39">
        <v>20000</v>
      </c>
      <c r="F418" s="39">
        <v>5885</v>
      </c>
      <c r="G418" s="39">
        <f t="shared" si="17"/>
        <v>14115</v>
      </c>
    </row>
    <row r="419" spans="1:7" ht="18.75">
      <c r="A419" s="36" t="s">
        <v>504</v>
      </c>
      <c r="B419" s="37"/>
      <c r="C419" s="37" t="s">
        <v>962</v>
      </c>
      <c r="D419" s="38" t="str">
        <f t="shared" si="16"/>
        <v>000 1002 0000000 000 223</v>
      </c>
      <c r="E419" s="39">
        <v>758559.68</v>
      </c>
      <c r="F419" s="39">
        <v>414824.69</v>
      </c>
      <c r="G419" s="39">
        <f t="shared" si="17"/>
        <v>343734.99000000005</v>
      </c>
    </row>
    <row r="420" spans="1:7" ht="37.5">
      <c r="A420" s="36" t="s">
        <v>506</v>
      </c>
      <c r="B420" s="37"/>
      <c r="C420" s="37" t="s">
        <v>963</v>
      </c>
      <c r="D420" s="38" t="str">
        <f t="shared" si="16"/>
        <v>000 1002 0000000 000 224</v>
      </c>
      <c r="E420" s="39">
        <v>14000</v>
      </c>
      <c r="F420" s="39">
        <v>2000</v>
      </c>
      <c r="G420" s="39">
        <f t="shared" si="17"/>
        <v>12000</v>
      </c>
    </row>
    <row r="421" spans="1:7" ht="37.5">
      <c r="A421" s="36" t="s">
        <v>508</v>
      </c>
      <c r="B421" s="37"/>
      <c r="C421" s="37" t="s">
        <v>964</v>
      </c>
      <c r="D421" s="38" t="str">
        <f t="shared" si="16"/>
        <v>000 1002 0000000 000 225</v>
      </c>
      <c r="E421" s="39">
        <v>1117391.89</v>
      </c>
      <c r="F421" s="39">
        <v>580600.73</v>
      </c>
      <c r="G421" s="39">
        <f t="shared" si="17"/>
        <v>536791.1599999999</v>
      </c>
    </row>
    <row r="422" spans="1:7" ht="18.75">
      <c r="A422" s="36" t="s">
        <v>510</v>
      </c>
      <c r="B422" s="37"/>
      <c r="C422" s="37" t="s">
        <v>965</v>
      </c>
      <c r="D422" s="38" t="str">
        <f t="shared" si="16"/>
        <v>000 1002 0000000 000 226</v>
      </c>
      <c r="E422" s="39">
        <v>361157.51</v>
      </c>
      <c r="F422" s="39">
        <v>278735.49</v>
      </c>
      <c r="G422" s="39">
        <f t="shared" si="17"/>
        <v>82422.02000000002</v>
      </c>
    </row>
    <row r="423" spans="1:7" ht="37.5">
      <c r="A423" s="36" t="s">
        <v>512</v>
      </c>
      <c r="B423" s="37"/>
      <c r="C423" s="37" t="s">
        <v>966</v>
      </c>
      <c r="D423" s="38" t="str">
        <f t="shared" si="16"/>
        <v>000 1002 0000000 000 240</v>
      </c>
      <c r="E423" s="39">
        <v>22352724</v>
      </c>
      <c r="F423" s="39">
        <v>14901816</v>
      </c>
      <c r="G423" s="39">
        <f t="shared" si="17"/>
        <v>7450908</v>
      </c>
    </row>
    <row r="424" spans="1:7" ht="56.25">
      <c r="A424" s="36" t="s">
        <v>513</v>
      </c>
      <c r="B424" s="37"/>
      <c r="C424" s="37" t="s">
        <v>29</v>
      </c>
      <c r="D424" s="38" t="str">
        <f t="shared" si="16"/>
        <v>000 1002 0000000 000 241</v>
      </c>
      <c r="E424" s="39">
        <v>22352724</v>
      </c>
      <c r="F424" s="39">
        <v>14901816</v>
      </c>
      <c r="G424" s="39">
        <f t="shared" si="17"/>
        <v>7450908</v>
      </c>
    </row>
    <row r="425" spans="1:7" ht="18.75">
      <c r="A425" s="36" t="s">
        <v>516</v>
      </c>
      <c r="B425" s="37"/>
      <c r="C425" s="37" t="s">
        <v>30</v>
      </c>
      <c r="D425" s="38" t="str">
        <f t="shared" si="16"/>
        <v>000 1002 0000000 000 290</v>
      </c>
      <c r="E425" s="39">
        <v>3000</v>
      </c>
      <c r="F425" s="39">
        <v>805.06</v>
      </c>
      <c r="G425" s="39">
        <f t="shared" si="17"/>
        <v>2194.94</v>
      </c>
    </row>
    <row r="426" spans="1:7" ht="37.5">
      <c r="A426" s="36" t="s">
        <v>518</v>
      </c>
      <c r="B426" s="37"/>
      <c r="C426" s="37" t="s">
        <v>31</v>
      </c>
      <c r="D426" s="38" t="str">
        <f t="shared" si="16"/>
        <v>000 1002 0000000 000 300</v>
      </c>
      <c r="E426" s="39">
        <v>1912150.92</v>
      </c>
      <c r="F426" s="39">
        <v>987640.3</v>
      </c>
      <c r="G426" s="39">
        <f t="shared" si="17"/>
        <v>924510.6199999999</v>
      </c>
    </row>
    <row r="427" spans="1:7" ht="37.5">
      <c r="A427" s="36" t="s">
        <v>520</v>
      </c>
      <c r="B427" s="37"/>
      <c r="C427" s="37" t="s">
        <v>32</v>
      </c>
      <c r="D427" s="38" t="str">
        <f t="shared" si="16"/>
        <v>000 1002 0000000 000 310</v>
      </c>
      <c r="E427" s="39">
        <v>223887.71</v>
      </c>
      <c r="F427" s="39">
        <v>223887.71</v>
      </c>
      <c r="G427" s="39">
        <f t="shared" si="17"/>
        <v>0</v>
      </c>
    </row>
    <row r="428" spans="1:7" ht="37.5">
      <c r="A428" s="36" t="s">
        <v>522</v>
      </c>
      <c r="B428" s="37"/>
      <c r="C428" s="37" t="s">
        <v>33</v>
      </c>
      <c r="D428" s="38" t="str">
        <f t="shared" si="16"/>
        <v>000 1002 0000000 000 340</v>
      </c>
      <c r="E428" s="39">
        <v>1688263.21</v>
      </c>
      <c r="F428" s="39">
        <v>763752.59</v>
      </c>
      <c r="G428" s="39">
        <f t="shared" si="17"/>
        <v>924510.62</v>
      </c>
    </row>
    <row r="429" spans="1:7" ht="37.5">
      <c r="A429" s="36" t="s">
        <v>34</v>
      </c>
      <c r="B429" s="37"/>
      <c r="C429" s="37" t="s">
        <v>35</v>
      </c>
      <c r="D429" s="38" t="str">
        <f t="shared" si="16"/>
        <v>000 1003 0000000 000 000</v>
      </c>
      <c r="E429" s="39">
        <v>435202751.7</v>
      </c>
      <c r="F429" s="39">
        <v>245553754.8</v>
      </c>
      <c r="G429" s="39">
        <f t="shared" si="17"/>
        <v>189648996.89999998</v>
      </c>
    </row>
    <row r="430" spans="1:7" ht="18.75">
      <c r="A430" s="36" t="s">
        <v>488</v>
      </c>
      <c r="B430" s="37"/>
      <c r="C430" s="37" t="s">
        <v>36</v>
      </c>
      <c r="D430" s="38" t="str">
        <f t="shared" si="16"/>
        <v>000 1003 0000000 000 200</v>
      </c>
      <c r="E430" s="39">
        <v>426747343.7</v>
      </c>
      <c r="F430" s="39">
        <v>244921186.24</v>
      </c>
      <c r="G430" s="39">
        <f t="shared" si="17"/>
        <v>181826157.45999998</v>
      </c>
    </row>
    <row r="431" spans="1:7" ht="18.75">
      <c r="A431" s="36" t="s">
        <v>498</v>
      </c>
      <c r="B431" s="37"/>
      <c r="C431" s="37" t="s">
        <v>37</v>
      </c>
      <c r="D431" s="38" t="str">
        <f t="shared" si="16"/>
        <v>000 1003 0000000 000 220</v>
      </c>
      <c r="E431" s="39">
        <v>19153164.84</v>
      </c>
      <c r="F431" s="39">
        <v>12867873.27</v>
      </c>
      <c r="G431" s="39">
        <f t="shared" si="17"/>
        <v>6285291.57</v>
      </c>
    </row>
    <row r="432" spans="1:7" ht="18.75">
      <c r="A432" s="36" t="s">
        <v>500</v>
      </c>
      <c r="B432" s="37"/>
      <c r="C432" s="37" t="s">
        <v>38</v>
      </c>
      <c r="D432" s="38" t="str">
        <f t="shared" si="16"/>
        <v>000 1003 0000000 000 221</v>
      </c>
      <c r="E432" s="39">
        <v>3856577.54</v>
      </c>
      <c r="F432" s="39">
        <v>2088049.06</v>
      </c>
      <c r="G432" s="39">
        <f t="shared" si="17"/>
        <v>1768528.48</v>
      </c>
    </row>
    <row r="433" spans="1:7" ht="18.75">
      <c r="A433" s="36" t="s">
        <v>502</v>
      </c>
      <c r="B433" s="37"/>
      <c r="C433" s="37" t="s">
        <v>39</v>
      </c>
      <c r="D433" s="38" t="str">
        <f aca="true" t="shared" si="18" ref="D433:D480">IF(OR(LEFT(C433,5)="000 9",LEFT(C433,5)="000 7"),"X",C433)</f>
        <v>000 1003 0000000 000 222</v>
      </c>
      <c r="E433" s="39">
        <v>121000</v>
      </c>
      <c r="F433" s="39"/>
      <c r="G433" s="39">
        <f t="shared" si="17"/>
        <v>121000</v>
      </c>
    </row>
    <row r="434" spans="1:7" ht="18.75">
      <c r="A434" s="36" t="s">
        <v>510</v>
      </c>
      <c r="B434" s="37"/>
      <c r="C434" s="37" t="s">
        <v>40</v>
      </c>
      <c r="D434" s="38" t="str">
        <f t="shared" si="18"/>
        <v>000 1003 0000000 000 226</v>
      </c>
      <c r="E434" s="39">
        <v>15175587.3</v>
      </c>
      <c r="F434" s="39">
        <v>10779824.21</v>
      </c>
      <c r="G434" s="39">
        <f aca="true" t="shared" si="19" ref="G434:G481">E434-F434</f>
        <v>4395763.09</v>
      </c>
    </row>
    <row r="435" spans="1:7" ht="37.5">
      <c r="A435" s="36" t="s">
        <v>512</v>
      </c>
      <c r="B435" s="37"/>
      <c r="C435" s="37" t="s">
        <v>41</v>
      </c>
      <c r="D435" s="38" t="str">
        <f t="shared" si="18"/>
        <v>000 1003 0000000 000 240</v>
      </c>
      <c r="E435" s="39">
        <v>5011000</v>
      </c>
      <c r="F435" s="39"/>
      <c r="G435" s="39">
        <f t="shared" si="19"/>
        <v>5011000</v>
      </c>
    </row>
    <row r="436" spans="1:7" ht="56.25">
      <c r="A436" s="36" t="s">
        <v>513</v>
      </c>
      <c r="B436" s="37"/>
      <c r="C436" s="37" t="s">
        <v>42</v>
      </c>
      <c r="D436" s="38" t="str">
        <f t="shared" si="18"/>
        <v>000 1003 0000000 000 241</v>
      </c>
      <c r="E436" s="39">
        <v>5011000</v>
      </c>
      <c r="F436" s="39"/>
      <c r="G436" s="39">
        <f t="shared" si="19"/>
        <v>5011000</v>
      </c>
    </row>
    <row r="437" spans="1:7" ht="18.75">
      <c r="A437" s="36" t="s">
        <v>751</v>
      </c>
      <c r="B437" s="37"/>
      <c r="C437" s="37" t="s">
        <v>43</v>
      </c>
      <c r="D437" s="38" t="str">
        <f t="shared" si="18"/>
        <v>000 1003 0000000 000 260</v>
      </c>
      <c r="E437" s="39">
        <v>402537518.86</v>
      </c>
      <c r="F437" s="39">
        <v>232046112.97</v>
      </c>
      <c r="G437" s="39">
        <f t="shared" si="19"/>
        <v>170491405.89000002</v>
      </c>
    </row>
    <row r="438" spans="1:7" ht="37.5">
      <c r="A438" s="36" t="s">
        <v>753</v>
      </c>
      <c r="B438" s="37"/>
      <c r="C438" s="37" t="s">
        <v>44</v>
      </c>
      <c r="D438" s="38" t="str">
        <f t="shared" si="18"/>
        <v>000 1003 0000000 000 262</v>
      </c>
      <c r="E438" s="39">
        <v>402537518.86</v>
      </c>
      <c r="F438" s="39">
        <v>232046112.97</v>
      </c>
      <c r="G438" s="39">
        <f t="shared" si="19"/>
        <v>170491405.89000002</v>
      </c>
    </row>
    <row r="439" spans="1:7" ht="18.75">
      <c r="A439" s="36" t="s">
        <v>516</v>
      </c>
      <c r="B439" s="37"/>
      <c r="C439" s="37" t="s">
        <v>45</v>
      </c>
      <c r="D439" s="38" t="str">
        <f t="shared" si="18"/>
        <v>000 1003 0000000 000 290</v>
      </c>
      <c r="E439" s="39">
        <v>45660</v>
      </c>
      <c r="F439" s="39">
        <v>7200</v>
      </c>
      <c r="G439" s="39">
        <f t="shared" si="19"/>
        <v>38460</v>
      </c>
    </row>
    <row r="440" spans="1:7" ht="37.5">
      <c r="A440" s="36" t="s">
        <v>518</v>
      </c>
      <c r="B440" s="37"/>
      <c r="C440" s="37" t="s">
        <v>46</v>
      </c>
      <c r="D440" s="38" t="str">
        <f t="shared" si="18"/>
        <v>000 1003 0000000 000 300</v>
      </c>
      <c r="E440" s="39">
        <v>8455408</v>
      </c>
      <c r="F440" s="39">
        <v>632568.56</v>
      </c>
      <c r="G440" s="39">
        <f t="shared" si="19"/>
        <v>7822839.4399999995</v>
      </c>
    </row>
    <row r="441" spans="1:7" ht="37.5">
      <c r="A441" s="36" t="s">
        <v>520</v>
      </c>
      <c r="B441" s="37"/>
      <c r="C441" s="37" t="s">
        <v>47</v>
      </c>
      <c r="D441" s="38" t="str">
        <f t="shared" si="18"/>
        <v>000 1003 0000000 000 310</v>
      </c>
      <c r="E441" s="39">
        <v>7687908</v>
      </c>
      <c r="F441" s="39">
        <v>330660</v>
      </c>
      <c r="G441" s="39">
        <f t="shared" si="19"/>
        <v>7357248</v>
      </c>
    </row>
    <row r="442" spans="1:7" ht="37.5">
      <c r="A442" s="36" t="s">
        <v>522</v>
      </c>
      <c r="B442" s="37"/>
      <c r="C442" s="37" t="s">
        <v>48</v>
      </c>
      <c r="D442" s="38" t="str">
        <f t="shared" si="18"/>
        <v>000 1003 0000000 000 340</v>
      </c>
      <c r="E442" s="39">
        <v>767500</v>
      </c>
      <c r="F442" s="39">
        <v>301908.56</v>
      </c>
      <c r="G442" s="39">
        <f t="shared" si="19"/>
        <v>465591.44</v>
      </c>
    </row>
    <row r="443" spans="1:7" ht="18.75">
      <c r="A443" s="36" t="s">
        <v>49</v>
      </c>
      <c r="B443" s="37"/>
      <c r="C443" s="37" t="s">
        <v>50</v>
      </c>
      <c r="D443" s="38" t="str">
        <f t="shared" si="18"/>
        <v>000 1004 0000000 000 000</v>
      </c>
      <c r="E443" s="39">
        <v>33800314</v>
      </c>
      <c r="F443" s="39">
        <v>18187977.67</v>
      </c>
      <c r="G443" s="39">
        <f t="shared" si="19"/>
        <v>15612336.329999998</v>
      </c>
    </row>
    <row r="444" spans="1:7" ht="18.75">
      <c r="A444" s="36" t="s">
        <v>488</v>
      </c>
      <c r="B444" s="37"/>
      <c r="C444" s="37" t="s">
        <v>51</v>
      </c>
      <c r="D444" s="38" t="str">
        <f t="shared" si="18"/>
        <v>000 1004 0000000 000 200</v>
      </c>
      <c r="E444" s="39">
        <v>23388360</v>
      </c>
      <c r="F444" s="39">
        <v>18187977.67</v>
      </c>
      <c r="G444" s="39">
        <f t="shared" si="19"/>
        <v>5200382.329999998</v>
      </c>
    </row>
    <row r="445" spans="1:7" ht="18.75">
      <c r="A445" s="36" t="s">
        <v>498</v>
      </c>
      <c r="B445" s="37"/>
      <c r="C445" s="37" t="s">
        <v>52</v>
      </c>
      <c r="D445" s="38" t="str">
        <f t="shared" si="18"/>
        <v>000 1004 0000000 000 220</v>
      </c>
      <c r="E445" s="39">
        <v>1604700</v>
      </c>
      <c r="F445" s="39">
        <v>1160440.76</v>
      </c>
      <c r="G445" s="39">
        <f t="shared" si="19"/>
        <v>444259.24</v>
      </c>
    </row>
    <row r="446" spans="1:7" ht="18.75">
      <c r="A446" s="36" t="s">
        <v>510</v>
      </c>
      <c r="B446" s="37"/>
      <c r="C446" s="37" t="s">
        <v>53</v>
      </c>
      <c r="D446" s="38" t="str">
        <f t="shared" si="18"/>
        <v>000 1004 0000000 000 226</v>
      </c>
      <c r="E446" s="39">
        <v>1604700</v>
      </c>
      <c r="F446" s="39">
        <v>1160440.76</v>
      </c>
      <c r="G446" s="39">
        <f t="shared" si="19"/>
        <v>444259.24</v>
      </c>
    </row>
    <row r="447" spans="1:7" ht="18.75">
      <c r="A447" s="36" t="s">
        <v>751</v>
      </c>
      <c r="B447" s="37"/>
      <c r="C447" s="37" t="s">
        <v>54</v>
      </c>
      <c r="D447" s="38" t="str">
        <f t="shared" si="18"/>
        <v>000 1004 0000000 000 260</v>
      </c>
      <c r="E447" s="39">
        <v>21783660</v>
      </c>
      <c r="F447" s="39">
        <v>17027536.91</v>
      </c>
      <c r="G447" s="39">
        <f t="shared" si="19"/>
        <v>4756123.09</v>
      </c>
    </row>
    <row r="448" spans="1:7" ht="37.5">
      <c r="A448" s="36" t="s">
        <v>753</v>
      </c>
      <c r="B448" s="37"/>
      <c r="C448" s="37" t="s">
        <v>55</v>
      </c>
      <c r="D448" s="38" t="str">
        <f t="shared" si="18"/>
        <v>000 1004 0000000 000 262</v>
      </c>
      <c r="E448" s="39">
        <v>21783660</v>
      </c>
      <c r="F448" s="39">
        <v>17027536.91</v>
      </c>
      <c r="G448" s="39">
        <f t="shared" si="19"/>
        <v>4756123.09</v>
      </c>
    </row>
    <row r="449" spans="1:7" ht="37.5">
      <c r="A449" s="36" t="s">
        <v>518</v>
      </c>
      <c r="B449" s="37"/>
      <c r="C449" s="37" t="s">
        <v>56</v>
      </c>
      <c r="D449" s="38" t="str">
        <f t="shared" si="18"/>
        <v>000 1004 0000000 000 300</v>
      </c>
      <c r="E449" s="39">
        <v>10411954</v>
      </c>
      <c r="F449" s="39"/>
      <c r="G449" s="39">
        <f t="shared" si="19"/>
        <v>10411954</v>
      </c>
    </row>
    <row r="450" spans="1:7" ht="37.5">
      <c r="A450" s="36" t="s">
        <v>520</v>
      </c>
      <c r="B450" s="37"/>
      <c r="C450" s="37" t="s">
        <v>57</v>
      </c>
      <c r="D450" s="38" t="str">
        <f t="shared" si="18"/>
        <v>000 1004 0000000 000 310</v>
      </c>
      <c r="E450" s="39">
        <v>10411954</v>
      </c>
      <c r="F450" s="39"/>
      <c r="G450" s="39">
        <f t="shared" si="19"/>
        <v>10411954</v>
      </c>
    </row>
    <row r="451" spans="1:7" ht="37.5">
      <c r="A451" s="36" t="s">
        <v>58</v>
      </c>
      <c r="B451" s="37"/>
      <c r="C451" s="37" t="s">
        <v>59</v>
      </c>
      <c r="D451" s="38" t="str">
        <f t="shared" si="18"/>
        <v>000 1006 0000000 000 000</v>
      </c>
      <c r="E451" s="39">
        <v>16861000</v>
      </c>
      <c r="F451" s="39">
        <v>10099208.96</v>
      </c>
      <c r="G451" s="39">
        <f t="shared" si="19"/>
        <v>6761791.039999999</v>
      </c>
    </row>
    <row r="452" spans="1:7" ht="18.75">
      <c r="A452" s="36" t="s">
        <v>488</v>
      </c>
      <c r="B452" s="37"/>
      <c r="C452" s="37" t="s">
        <v>60</v>
      </c>
      <c r="D452" s="38" t="str">
        <f t="shared" si="18"/>
        <v>000 1006 0000000 000 200</v>
      </c>
      <c r="E452" s="39">
        <v>16368770.8</v>
      </c>
      <c r="F452" s="39">
        <v>10019843.76</v>
      </c>
      <c r="G452" s="39">
        <f t="shared" si="19"/>
        <v>6348927.040000001</v>
      </c>
    </row>
    <row r="453" spans="1:7" ht="37.5">
      <c r="A453" s="36" t="s">
        <v>490</v>
      </c>
      <c r="B453" s="37"/>
      <c r="C453" s="37" t="s">
        <v>61</v>
      </c>
      <c r="D453" s="38" t="str">
        <f t="shared" si="18"/>
        <v>000 1006 0000000 000 210</v>
      </c>
      <c r="E453" s="39">
        <v>14313642</v>
      </c>
      <c r="F453" s="39">
        <v>8634495.61</v>
      </c>
      <c r="G453" s="39">
        <f t="shared" si="19"/>
        <v>5679146.390000001</v>
      </c>
    </row>
    <row r="454" spans="1:7" ht="18.75">
      <c r="A454" s="36" t="s">
        <v>492</v>
      </c>
      <c r="B454" s="37"/>
      <c r="C454" s="37" t="s">
        <v>62</v>
      </c>
      <c r="D454" s="38" t="str">
        <f t="shared" si="18"/>
        <v>000 1006 0000000 000 211</v>
      </c>
      <c r="E454" s="39">
        <v>10674903</v>
      </c>
      <c r="F454" s="39">
        <v>6609762.65</v>
      </c>
      <c r="G454" s="39">
        <f t="shared" si="19"/>
        <v>4065140.3499999996</v>
      </c>
    </row>
    <row r="455" spans="1:7" ht="37.5">
      <c r="A455" s="36" t="s">
        <v>496</v>
      </c>
      <c r="B455" s="37"/>
      <c r="C455" s="37" t="s">
        <v>63</v>
      </c>
      <c r="D455" s="38" t="str">
        <f t="shared" si="18"/>
        <v>000 1006 0000000 000 213</v>
      </c>
      <c r="E455" s="39">
        <v>3638739</v>
      </c>
      <c r="F455" s="39">
        <v>2024732.96</v>
      </c>
      <c r="G455" s="39">
        <f t="shared" si="19"/>
        <v>1614006.04</v>
      </c>
    </row>
    <row r="456" spans="1:7" ht="18.75">
      <c r="A456" s="36" t="s">
        <v>498</v>
      </c>
      <c r="B456" s="37"/>
      <c r="C456" s="37" t="s">
        <v>64</v>
      </c>
      <c r="D456" s="38" t="str">
        <f t="shared" si="18"/>
        <v>000 1006 0000000 000 220</v>
      </c>
      <c r="E456" s="39">
        <v>1304128.8</v>
      </c>
      <c r="F456" s="39">
        <v>799348.15</v>
      </c>
      <c r="G456" s="39">
        <f t="shared" si="19"/>
        <v>504780.65</v>
      </c>
    </row>
    <row r="457" spans="1:7" ht="18.75">
      <c r="A457" s="36" t="s">
        <v>500</v>
      </c>
      <c r="B457" s="37"/>
      <c r="C457" s="37" t="s">
        <v>65</v>
      </c>
      <c r="D457" s="38" t="str">
        <f t="shared" si="18"/>
        <v>000 1006 0000000 000 221</v>
      </c>
      <c r="E457" s="39">
        <v>199464.8</v>
      </c>
      <c r="F457" s="39">
        <v>132068.67</v>
      </c>
      <c r="G457" s="39">
        <f t="shared" si="19"/>
        <v>67396.12999999998</v>
      </c>
    </row>
    <row r="458" spans="1:7" ht="18.75">
      <c r="A458" s="36" t="s">
        <v>502</v>
      </c>
      <c r="B458" s="37"/>
      <c r="C458" s="37" t="s">
        <v>66</v>
      </c>
      <c r="D458" s="38" t="str">
        <f t="shared" si="18"/>
        <v>000 1006 0000000 000 222</v>
      </c>
      <c r="E458" s="39">
        <v>6720</v>
      </c>
      <c r="F458" s="39">
        <v>360</v>
      </c>
      <c r="G458" s="39">
        <f t="shared" si="19"/>
        <v>6360</v>
      </c>
    </row>
    <row r="459" spans="1:7" ht="18.75">
      <c r="A459" s="36" t="s">
        <v>504</v>
      </c>
      <c r="B459" s="37"/>
      <c r="C459" s="37" t="s">
        <v>67</v>
      </c>
      <c r="D459" s="38" t="str">
        <f t="shared" si="18"/>
        <v>000 1006 0000000 000 223</v>
      </c>
      <c r="E459" s="39">
        <v>224400</v>
      </c>
      <c r="F459" s="39">
        <v>114051.76</v>
      </c>
      <c r="G459" s="39">
        <f t="shared" si="19"/>
        <v>110348.24</v>
      </c>
    </row>
    <row r="460" spans="1:7" ht="37.5">
      <c r="A460" s="36" t="s">
        <v>508</v>
      </c>
      <c r="B460" s="37"/>
      <c r="C460" s="37" t="s">
        <v>68</v>
      </c>
      <c r="D460" s="38" t="str">
        <f t="shared" si="18"/>
        <v>000 1006 0000000 000 225</v>
      </c>
      <c r="E460" s="39">
        <v>429744</v>
      </c>
      <c r="F460" s="39">
        <v>274214.96</v>
      </c>
      <c r="G460" s="39">
        <f t="shared" si="19"/>
        <v>155529.03999999998</v>
      </c>
    </row>
    <row r="461" spans="1:7" ht="18.75">
      <c r="A461" s="36" t="s">
        <v>510</v>
      </c>
      <c r="B461" s="37"/>
      <c r="C461" s="37" t="s">
        <v>69</v>
      </c>
      <c r="D461" s="38" t="str">
        <f t="shared" si="18"/>
        <v>000 1006 0000000 000 226</v>
      </c>
      <c r="E461" s="39">
        <v>443800</v>
      </c>
      <c r="F461" s="39">
        <v>278652.76</v>
      </c>
      <c r="G461" s="39">
        <f t="shared" si="19"/>
        <v>165147.24</v>
      </c>
    </row>
    <row r="462" spans="1:7" ht="37.5">
      <c r="A462" s="36" t="s">
        <v>512</v>
      </c>
      <c r="B462" s="37"/>
      <c r="C462" s="37" t="s">
        <v>70</v>
      </c>
      <c r="D462" s="38" t="str">
        <f t="shared" si="18"/>
        <v>000 1006 0000000 000 240</v>
      </c>
      <c r="E462" s="39">
        <v>751000</v>
      </c>
      <c r="F462" s="39">
        <v>586000</v>
      </c>
      <c r="G462" s="39">
        <f t="shared" si="19"/>
        <v>165000</v>
      </c>
    </row>
    <row r="463" spans="1:7" ht="56.25">
      <c r="A463" s="36" t="s">
        <v>513</v>
      </c>
      <c r="B463" s="37"/>
      <c r="C463" s="37" t="s">
        <v>71</v>
      </c>
      <c r="D463" s="38" t="str">
        <f t="shared" si="18"/>
        <v>000 1006 0000000 000 241</v>
      </c>
      <c r="E463" s="39">
        <v>751000</v>
      </c>
      <c r="F463" s="39">
        <v>586000</v>
      </c>
      <c r="G463" s="39">
        <f t="shared" si="19"/>
        <v>165000</v>
      </c>
    </row>
    <row r="464" spans="1:7" ht="37.5">
      <c r="A464" s="36" t="s">
        <v>518</v>
      </c>
      <c r="B464" s="37"/>
      <c r="C464" s="37" t="s">
        <v>72</v>
      </c>
      <c r="D464" s="38" t="str">
        <f t="shared" si="18"/>
        <v>000 1006 0000000 000 300</v>
      </c>
      <c r="E464" s="39">
        <v>492229.2</v>
      </c>
      <c r="F464" s="39">
        <v>79365.2</v>
      </c>
      <c r="G464" s="39">
        <f t="shared" si="19"/>
        <v>412864</v>
      </c>
    </row>
    <row r="465" spans="1:7" ht="37.5">
      <c r="A465" s="36" t="s">
        <v>520</v>
      </c>
      <c r="B465" s="37"/>
      <c r="C465" s="37" t="s">
        <v>73</v>
      </c>
      <c r="D465" s="38" t="str">
        <f t="shared" si="18"/>
        <v>000 1006 0000000 000 310</v>
      </c>
      <c r="E465" s="39">
        <v>402100</v>
      </c>
      <c r="F465" s="39">
        <v>12381.59</v>
      </c>
      <c r="G465" s="39">
        <f t="shared" si="19"/>
        <v>389718.41</v>
      </c>
    </row>
    <row r="466" spans="1:7" ht="37.5">
      <c r="A466" s="36" t="s">
        <v>522</v>
      </c>
      <c r="B466" s="37"/>
      <c r="C466" s="37" t="s">
        <v>74</v>
      </c>
      <c r="D466" s="38" t="str">
        <f t="shared" si="18"/>
        <v>000 1006 0000000 000 340</v>
      </c>
      <c r="E466" s="39">
        <v>90129.2</v>
      </c>
      <c r="F466" s="39">
        <v>66983.61</v>
      </c>
      <c r="G466" s="39">
        <f t="shared" si="19"/>
        <v>23145.589999999997</v>
      </c>
    </row>
    <row r="467" spans="1:7" ht="18.75">
      <c r="A467" s="36" t="s">
        <v>75</v>
      </c>
      <c r="B467" s="37"/>
      <c r="C467" s="37" t="s">
        <v>76</v>
      </c>
      <c r="D467" s="38" t="str">
        <f t="shared" si="18"/>
        <v>000 1100 0000000 000 000</v>
      </c>
      <c r="E467" s="39">
        <v>8991100</v>
      </c>
      <c r="F467" s="39">
        <v>6043826.72</v>
      </c>
      <c r="G467" s="39">
        <f t="shared" si="19"/>
        <v>2947273.2800000003</v>
      </c>
    </row>
    <row r="468" spans="1:7" ht="18.75">
      <c r="A468" s="36" t="s">
        <v>488</v>
      </c>
      <c r="B468" s="37"/>
      <c r="C468" s="37" t="s">
        <v>77</v>
      </c>
      <c r="D468" s="38" t="str">
        <f t="shared" si="18"/>
        <v>000 1100 0000000 000 200</v>
      </c>
      <c r="E468" s="39">
        <v>8974058</v>
      </c>
      <c r="F468" s="39">
        <v>6026785.47</v>
      </c>
      <c r="G468" s="39">
        <f t="shared" si="19"/>
        <v>2947272.5300000003</v>
      </c>
    </row>
    <row r="469" spans="1:7" ht="18.75">
      <c r="A469" s="36" t="s">
        <v>498</v>
      </c>
      <c r="B469" s="37"/>
      <c r="C469" s="37" t="s">
        <v>78</v>
      </c>
      <c r="D469" s="38" t="str">
        <f t="shared" si="18"/>
        <v>000 1100 0000000 000 220</v>
      </c>
      <c r="E469" s="39">
        <v>426258</v>
      </c>
      <c r="F469" s="39">
        <v>307878</v>
      </c>
      <c r="G469" s="39">
        <f t="shared" si="19"/>
        <v>118380</v>
      </c>
    </row>
    <row r="470" spans="1:7" ht="18.75">
      <c r="A470" s="36" t="s">
        <v>502</v>
      </c>
      <c r="B470" s="37"/>
      <c r="C470" s="37" t="s">
        <v>79</v>
      </c>
      <c r="D470" s="38" t="str">
        <f t="shared" si="18"/>
        <v>000 1100 0000000 000 222</v>
      </c>
      <c r="E470" s="39">
        <v>169188</v>
      </c>
      <c r="F470" s="39">
        <v>83488</v>
      </c>
      <c r="G470" s="39">
        <f t="shared" si="19"/>
        <v>85700</v>
      </c>
    </row>
    <row r="471" spans="1:7" ht="18.75">
      <c r="A471" s="36" t="s">
        <v>510</v>
      </c>
      <c r="B471" s="37"/>
      <c r="C471" s="37" t="s">
        <v>80</v>
      </c>
      <c r="D471" s="38" t="str">
        <f t="shared" si="18"/>
        <v>000 1100 0000000 000 226</v>
      </c>
      <c r="E471" s="39">
        <v>257070</v>
      </c>
      <c r="F471" s="39">
        <v>224390</v>
      </c>
      <c r="G471" s="39">
        <f t="shared" si="19"/>
        <v>32680</v>
      </c>
    </row>
    <row r="472" spans="1:7" ht="37.5">
      <c r="A472" s="36" t="s">
        <v>512</v>
      </c>
      <c r="B472" s="37"/>
      <c r="C472" s="37" t="s">
        <v>81</v>
      </c>
      <c r="D472" s="38" t="str">
        <f t="shared" si="18"/>
        <v>000 1100 0000000 000 240</v>
      </c>
      <c r="E472" s="39">
        <v>7791100</v>
      </c>
      <c r="F472" s="39">
        <v>5194066</v>
      </c>
      <c r="G472" s="39">
        <f t="shared" si="19"/>
        <v>2597034</v>
      </c>
    </row>
    <row r="473" spans="1:7" ht="56.25">
      <c r="A473" s="36" t="s">
        <v>513</v>
      </c>
      <c r="B473" s="37"/>
      <c r="C473" s="37" t="s">
        <v>82</v>
      </c>
      <c r="D473" s="38" t="str">
        <f t="shared" si="18"/>
        <v>000 1100 0000000 000 241</v>
      </c>
      <c r="E473" s="39">
        <v>7791100</v>
      </c>
      <c r="F473" s="39">
        <v>5194066</v>
      </c>
      <c r="G473" s="39">
        <f t="shared" si="19"/>
        <v>2597034</v>
      </c>
    </row>
    <row r="474" spans="1:7" ht="18.75">
      <c r="A474" s="36" t="s">
        <v>516</v>
      </c>
      <c r="B474" s="37"/>
      <c r="C474" s="37" t="s">
        <v>83</v>
      </c>
      <c r="D474" s="38" t="str">
        <f t="shared" si="18"/>
        <v>000 1100 0000000 000 290</v>
      </c>
      <c r="E474" s="39">
        <v>756700</v>
      </c>
      <c r="F474" s="39">
        <v>524841.47</v>
      </c>
      <c r="G474" s="39">
        <f t="shared" si="19"/>
        <v>231858.53000000003</v>
      </c>
    </row>
    <row r="475" spans="1:7" ht="37.5">
      <c r="A475" s="36" t="s">
        <v>518</v>
      </c>
      <c r="B475" s="37"/>
      <c r="C475" s="37" t="s">
        <v>84</v>
      </c>
      <c r="D475" s="38" t="str">
        <f t="shared" si="18"/>
        <v>000 1100 0000000 000 300</v>
      </c>
      <c r="E475" s="39">
        <v>17042</v>
      </c>
      <c r="F475" s="39">
        <v>17041.25</v>
      </c>
      <c r="G475" s="39">
        <f t="shared" si="19"/>
        <v>0.75</v>
      </c>
    </row>
    <row r="476" spans="1:7" ht="37.5">
      <c r="A476" s="36" t="s">
        <v>522</v>
      </c>
      <c r="B476" s="37"/>
      <c r="C476" s="37" t="s">
        <v>85</v>
      </c>
      <c r="D476" s="38" t="str">
        <f t="shared" si="18"/>
        <v>000 1100 0000000 000 340</v>
      </c>
      <c r="E476" s="39">
        <v>17042</v>
      </c>
      <c r="F476" s="39">
        <v>17041.25</v>
      </c>
      <c r="G476" s="39">
        <f t="shared" si="19"/>
        <v>0.75</v>
      </c>
    </row>
    <row r="477" spans="1:7" ht="18.75">
      <c r="A477" s="36" t="s">
        <v>86</v>
      </c>
      <c r="B477" s="37"/>
      <c r="C477" s="37" t="s">
        <v>87</v>
      </c>
      <c r="D477" s="38" t="str">
        <f t="shared" si="18"/>
        <v>000 1101 0000000 000 000</v>
      </c>
      <c r="E477" s="39">
        <v>8991100</v>
      </c>
      <c r="F477" s="39">
        <v>6043826.72</v>
      </c>
      <c r="G477" s="39">
        <f t="shared" si="19"/>
        <v>2947273.2800000003</v>
      </c>
    </row>
    <row r="478" spans="1:7" ht="18.75">
      <c r="A478" s="36" t="s">
        <v>488</v>
      </c>
      <c r="B478" s="37"/>
      <c r="C478" s="37" t="s">
        <v>88</v>
      </c>
      <c r="D478" s="38" t="str">
        <f t="shared" si="18"/>
        <v>000 1101 0000000 000 200</v>
      </c>
      <c r="E478" s="39">
        <v>8974058</v>
      </c>
      <c r="F478" s="39">
        <v>6026785.47</v>
      </c>
      <c r="G478" s="39">
        <f t="shared" si="19"/>
        <v>2947272.5300000003</v>
      </c>
    </row>
    <row r="479" spans="1:7" ht="18.75">
      <c r="A479" s="36" t="s">
        <v>498</v>
      </c>
      <c r="B479" s="37"/>
      <c r="C479" s="37" t="s">
        <v>89</v>
      </c>
      <c r="D479" s="38" t="str">
        <f t="shared" si="18"/>
        <v>000 1101 0000000 000 220</v>
      </c>
      <c r="E479" s="39">
        <v>426258</v>
      </c>
      <c r="F479" s="39">
        <v>307878</v>
      </c>
      <c r="G479" s="39">
        <f t="shared" si="19"/>
        <v>118380</v>
      </c>
    </row>
    <row r="480" spans="1:7" ht="18.75">
      <c r="A480" s="36" t="s">
        <v>502</v>
      </c>
      <c r="B480" s="37"/>
      <c r="C480" s="37" t="s">
        <v>90</v>
      </c>
      <c r="D480" s="38" t="str">
        <f t="shared" si="18"/>
        <v>000 1101 0000000 000 222</v>
      </c>
      <c r="E480" s="39">
        <v>169188</v>
      </c>
      <c r="F480" s="39">
        <v>83488</v>
      </c>
      <c r="G480" s="39">
        <f t="shared" si="19"/>
        <v>85700</v>
      </c>
    </row>
    <row r="481" spans="1:7" ht="18.75">
      <c r="A481" s="36" t="s">
        <v>510</v>
      </c>
      <c r="B481" s="37"/>
      <c r="C481" s="37" t="s">
        <v>91</v>
      </c>
      <c r="D481" s="38" t="str">
        <f aca="true" t="shared" si="20" ref="D481:D504">IF(OR(LEFT(C481,5)="000 9",LEFT(C481,5)="000 7"),"X",C481)</f>
        <v>000 1101 0000000 000 226</v>
      </c>
      <c r="E481" s="39">
        <v>257070</v>
      </c>
      <c r="F481" s="39">
        <v>224390</v>
      </c>
      <c r="G481" s="39">
        <f t="shared" si="19"/>
        <v>32680</v>
      </c>
    </row>
    <row r="482" spans="1:7" ht="37.5">
      <c r="A482" s="36" t="s">
        <v>512</v>
      </c>
      <c r="B482" s="37"/>
      <c r="C482" s="37" t="s">
        <v>92</v>
      </c>
      <c r="D482" s="38" t="str">
        <f t="shared" si="20"/>
        <v>000 1101 0000000 000 240</v>
      </c>
      <c r="E482" s="39">
        <v>7791100</v>
      </c>
      <c r="F482" s="39">
        <v>5194066</v>
      </c>
      <c r="G482" s="39">
        <f aca="true" t="shared" si="21" ref="G482:G505">E482-F482</f>
        <v>2597034</v>
      </c>
    </row>
    <row r="483" spans="1:7" ht="56.25">
      <c r="A483" s="36" t="s">
        <v>513</v>
      </c>
      <c r="B483" s="37"/>
      <c r="C483" s="37" t="s">
        <v>93</v>
      </c>
      <c r="D483" s="38" t="str">
        <f t="shared" si="20"/>
        <v>000 1101 0000000 000 241</v>
      </c>
      <c r="E483" s="39">
        <v>7791100</v>
      </c>
      <c r="F483" s="39">
        <v>5194066</v>
      </c>
      <c r="G483" s="39">
        <f t="shared" si="21"/>
        <v>2597034</v>
      </c>
    </row>
    <row r="484" spans="1:7" ht="18.75">
      <c r="A484" s="36" t="s">
        <v>516</v>
      </c>
      <c r="B484" s="37"/>
      <c r="C484" s="37" t="s">
        <v>94</v>
      </c>
      <c r="D484" s="38" t="str">
        <f t="shared" si="20"/>
        <v>000 1101 0000000 000 290</v>
      </c>
      <c r="E484" s="39">
        <v>756700</v>
      </c>
      <c r="F484" s="39">
        <v>524841.47</v>
      </c>
      <c r="G484" s="39">
        <f t="shared" si="21"/>
        <v>231858.53000000003</v>
      </c>
    </row>
    <row r="485" spans="1:7" ht="37.5">
      <c r="A485" s="36" t="s">
        <v>518</v>
      </c>
      <c r="B485" s="37"/>
      <c r="C485" s="37" t="s">
        <v>95</v>
      </c>
      <c r="D485" s="38" t="str">
        <f t="shared" si="20"/>
        <v>000 1101 0000000 000 300</v>
      </c>
      <c r="E485" s="39">
        <v>17042</v>
      </c>
      <c r="F485" s="39">
        <v>17041.25</v>
      </c>
      <c r="G485" s="39">
        <f t="shared" si="21"/>
        <v>0.75</v>
      </c>
    </row>
    <row r="486" spans="1:7" ht="37.5">
      <c r="A486" s="36" t="s">
        <v>522</v>
      </c>
      <c r="B486" s="37"/>
      <c r="C486" s="37" t="s">
        <v>96</v>
      </c>
      <c r="D486" s="38" t="str">
        <f t="shared" si="20"/>
        <v>000 1101 0000000 000 340</v>
      </c>
      <c r="E486" s="39">
        <v>17042</v>
      </c>
      <c r="F486" s="39">
        <v>17041.25</v>
      </c>
      <c r="G486" s="39">
        <f t="shared" si="21"/>
        <v>0.75</v>
      </c>
    </row>
    <row r="487" spans="1:7" ht="18.75">
      <c r="A487" s="36" t="s">
        <v>97</v>
      </c>
      <c r="B487" s="37"/>
      <c r="C487" s="37" t="s">
        <v>98</v>
      </c>
      <c r="D487" s="38" t="str">
        <f t="shared" si="20"/>
        <v>000 1200 0000000 000 000</v>
      </c>
      <c r="E487" s="39">
        <v>1149000</v>
      </c>
      <c r="F487" s="39">
        <v>712469.95</v>
      </c>
      <c r="G487" s="39">
        <f t="shared" si="21"/>
        <v>436530.05000000005</v>
      </c>
    </row>
    <row r="488" spans="1:7" ht="18.75">
      <c r="A488" s="36" t="s">
        <v>488</v>
      </c>
      <c r="B488" s="37"/>
      <c r="C488" s="37" t="s">
        <v>99</v>
      </c>
      <c r="D488" s="38" t="str">
        <f t="shared" si="20"/>
        <v>000 1200 0000000 000 200</v>
      </c>
      <c r="E488" s="39">
        <v>1149000</v>
      </c>
      <c r="F488" s="39">
        <v>712469.95</v>
      </c>
      <c r="G488" s="39">
        <f t="shared" si="21"/>
        <v>436530.05000000005</v>
      </c>
    </row>
    <row r="489" spans="1:7" ht="18.75">
      <c r="A489" s="36" t="s">
        <v>498</v>
      </c>
      <c r="B489" s="37"/>
      <c r="C489" s="37" t="s">
        <v>100</v>
      </c>
      <c r="D489" s="38" t="str">
        <f t="shared" si="20"/>
        <v>000 1200 0000000 000 220</v>
      </c>
      <c r="E489" s="39">
        <v>1149000</v>
      </c>
      <c r="F489" s="39">
        <v>712469.95</v>
      </c>
      <c r="G489" s="39">
        <f t="shared" si="21"/>
        <v>436530.05000000005</v>
      </c>
    </row>
    <row r="490" spans="1:7" ht="18.75">
      <c r="A490" s="36" t="s">
        <v>510</v>
      </c>
      <c r="B490" s="37"/>
      <c r="C490" s="37" t="s">
        <v>101</v>
      </c>
      <c r="D490" s="38" t="str">
        <f t="shared" si="20"/>
        <v>000 1200 0000000 000 226</v>
      </c>
      <c r="E490" s="39">
        <v>1149000</v>
      </c>
      <c r="F490" s="39">
        <v>712469.95</v>
      </c>
      <c r="G490" s="39">
        <f t="shared" si="21"/>
        <v>436530.05000000005</v>
      </c>
    </row>
    <row r="491" spans="1:7" ht="37.5">
      <c r="A491" s="36" t="s">
        <v>336</v>
      </c>
      <c r="B491" s="37"/>
      <c r="C491" s="37" t="s">
        <v>337</v>
      </c>
      <c r="D491" s="38" t="str">
        <f t="shared" si="20"/>
        <v>000 1204 0000000 000 000</v>
      </c>
      <c r="E491" s="39">
        <v>1149000</v>
      </c>
      <c r="F491" s="39">
        <v>712469.95</v>
      </c>
      <c r="G491" s="39">
        <f t="shared" si="21"/>
        <v>436530.05000000005</v>
      </c>
    </row>
    <row r="492" spans="1:7" ht="18.75">
      <c r="A492" s="36" t="s">
        <v>488</v>
      </c>
      <c r="B492" s="37"/>
      <c r="C492" s="37" t="s">
        <v>338</v>
      </c>
      <c r="D492" s="38" t="str">
        <f t="shared" si="20"/>
        <v>000 1204 0000000 000 200</v>
      </c>
      <c r="E492" s="39">
        <v>1149000</v>
      </c>
      <c r="F492" s="39">
        <v>712469.95</v>
      </c>
      <c r="G492" s="39">
        <f t="shared" si="21"/>
        <v>436530.05000000005</v>
      </c>
    </row>
    <row r="493" spans="1:7" ht="18.75">
      <c r="A493" s="36" t="s">
        <v>498</v>
      </c>
      <c r="B493" s="37"/>
      <c r="C493" s="37" t="s">
        <v>339</v>
      </c>
      <c r="D493" s="38" t="str">
        <f t="shared" si="20"/>
        <v>000 1204 0000000 000 220</v>
      </c>
      <c r="E493" s="39">
        <v>1149000</v>
      </c>
      <c r="F493" s="39">
        <v>712469.95</v>
      </c>
      <c r="G493" s="39">
        <f t="shared" si="21"/>
        <v>436530.05000000005</v>
      </c>
    </row>
    <row r="494" spans="1:7" ht="18.75">
      <c r="A494" s="36" t="s">
        <v>510</v>
      </c>
      <c r="B494" s="37"/>
      <c r="C494" s="37" t="s">
        <v>340</v>
      </c>
      <c r="D494" s="38" t="str">
        <f t="shared" si="20"/>
        <v>000 1204 0000000 000 226</v>
      </c>
      <c r="E494" s="39">
        <v>1149000</v>
      </c>
      <c r="F494" s="39">
        <v>712469.95</v>
      </c>
      <c r="G494" s="39">
        <f t="shared" si="21"/>
        <v>436530.05000000005</v>
      </c>
    </row>
    <row r="495" spans="1:7" ht="56.25">
      <c r="A495" s="36" t="s">
        <v>341</v>
      </c>
      <c r="B495" s="37"/>
      <c r="C495" s="37" t="s">
        <v>342</v>
      </c>
      <c r="D495" s="38" t="str">
        <f t="shared" si="20"/>
        <v>000 1300 0000000 000 000</v>
      </c>
      <c r="E495" s="39">
        <v>1000000</v>
      </c>
      <c r="F495" s="39">
        <v>46666.67</v>
      </c>
      <c r="G495" s="39">
        <f t="shared" si="21"/>
        <v>953333.33</v>
      </c>
    </row>
    <row r="496" spans="1:7" ht="18.75">
      <c r="A496" s="36" t="s">
        <v>488</v>
      </c>
      <c r="B496" s="37"/>
      <c r="C496" s="37" t="s">
        <v>343</v>
      </c>
      <c r="D496" s="38" t="str">
        <f t="shared" si="20"/>
        <v>000 1300 0000000 000 200</v>
      </c>
      <c r="E496" s="39">
        <v>1000000</v>
      </c>
      <c r="F496" s="39">
        <v>46666.67</v>
      </c>
      <c r="G496" s="39">
        <f t="shared" si="21"/>
        <v>953333.33</v>
      </c>
    </row>
    <row r="497" spans="1:7" ht="56.25">
      <c r="A497" s="36" t="s">
        <v>344</v>
      </c>
      <c r="B497" s="37"/>
      <c r="C497" s="37" t="s">
        <v>345</v>
      </c>
      <c r="D497" s="38" t="str">
        <f t="shared" si="20"/>
        <v>000 1300 0000000 000 230</v>
      </c>
      <c r="E497" s="39">
        <v>1000000</v>
      </c>
      <c r="F497" s="39">
        <v>46666.67</v>
      </c>
      <c r="G497" s="39">
        <f t="shared" si="21"/>
        <v>953333.33</v>
      </c>
    </row>
    <row r="498" spans="1:7" ht="37.5">
      <c r="A498" s="36" t="s">
        <v>346</v>
      </c>
      <c r="B498" s="37"/>
      <c r="C498" s="37" t="s">
        <v>347</v>
      </c>
      <c r="D498" s="38" t="str">
        <f t="shared" si="20"/>
        <v>000 1300 0000000 000 231</v>
      </c>
      <c r="E498" s="39">
        <v>1000000</v>
      </c>
      <c r="F498" s="39">
        <v>46666.67</v>
      </c>
      <c r="G498" s="39">
        <f t="shared" si="21"/>
        <v>953333.33</v>
      </c>
    </row>
    <row r="499" spans="1:7" ht="42.75" customHeight="1">
      <c r="A499" s="36" t="s">
        <v>348</v>
      </c>
      <c r="B499" s="37"/>
      <c r="C499" s="37" t="s">
        <v>349</v>
      </c>
      <c r="D499" s="38" t="str">
        <f t="shared" si="20"/>
        <v>000 1301 0000000 000 000</v>
      </c>
      <c r="E499" s="39">
        <v>1000000</v>
      </c>
      <c r="F499" s="39">
        <v>46666.67</v>
      </c>
      <c r="G499" s="39">
        <f t="shared" si="21"/>
        <v>953333.33</v>
      </c>
    </row>
    <row r="500" spans="1:7" ht="18.75">
      <c r="A500" s="36" t="s">
        <v>488</v>
      </c>
      <c r="B500" s="37"/>
      <c r="C500" s="37" t="s">
        <v>350</v>
      </c>
      <c r="D500" s="38" t="str">
        <f t="shared" si="20"/>
        <v>000 1301 0000000 000 200</v>
      </c>
      <c r="E500" s="39">
        <v>1000000</v>
      </c>
      <c r="F500" s="39">
        <v>46666.67</v>
      </c>
      <c r="G500" s="39">
        <f t="shared" si="21"/>
        <v>953333.33</v>
      </c>
    </row>
    <row r="501" spans="1:7" ht="56.25">
      <c r="A501" s="36" t="s">
        <v>344</v>
      </c>
      <c r="B501" s="37"/>
      <c r="C501" s="37" t="s">
        <v>351</v>
      </c>
      <c r="D501" s="38" t="str">
        <f t="shared" si="20"/>
        <v>000 1301 0000000 000 230</v>
      </c>
      <c r="E501" s="39">
        <v>1000000</v>
      </c>
      <c r="F501" s="39">
        <v>46666.67</v>
      </c>
      <c r="G501" s="39">
        <f t="shared" si="21"/>
        <v>953333.33</v>
      </c>
    </row>
    <row r="502" spans="1:7" ht="37.5">
      <c r="A502" s="36" t="s">
        <v>346</v>
      </c>
      <c r="B502" s="37"/>
      <c r="C502" s="37" t="s">
        <v>352</v>
      </c>
      <c r="D502" s="38" t="str">
        <f t="shared" si="20"/>
        <v>000 1301 0000000 000 231</v>
      </c>
      <c r="E502" s="39">
        <v>1000000</v>
      </c>
      <c r="F502" s="39">
        <v>46666.67</v>
      </c>
      <c r="G502" s="39">
        <f t="shared" si="21"/>
        <v>953333.33</v>
      </c>
    </row>
    <row r="503" spans="1:7" ht="93.75">
      <c r="A503" s="36" t="s">
        <v>353</v>
      </c>
      <c r="B503" s="37"/>
      <c r="C503" s="37" t="s">
        <v>354</v>
      </c>
      <c r="D503" s="38" t="str">
        <f t="shared" si="20"/>
        <v>000 1400 0000000 000 000</v>
      </c>
      <c r="E503" s="39">
        <v>37497400</v>
      </c>
      <c r="F503" s="39">
        <v>24773492.34</v>
      </c>
      <c r="G503" s="39">
        <f t="shared" si="21"/>
        <v>12723907.66</v>
      </c>
    </row>
    <row r="504" spans="1:7" ht="18.75">
      <c r="A504" s="36" t="s">
        <v>488</v>
      </c>
      <c r="B504" s="37"/>
      <c r="C504" s="37" t="s">
        <v>355</v>
      </c>
      <c r="D504" s="38" t="str">
        <f t="shared" si="20"/>
        <v>000 1400 0000000 000 200</v>
      </c>
      <c r="E504" s="39">
        <v>37497400</v>
      </c>
      <c r="F504" s="39">
        <v>24773492.34</v>
      </c>
      <c r="G504" s="39">
        <f t="shared" si="21"/>
        <v>12723907.66</v>
      </c>
    </row>
    <row r="505" spans="1:7" ht="37.5">
      <c r="A505" s="36" t="s">
        <v>514</v>
      </c>
      <c r="B505" s="37"/>
      <c r="C505" s="37" t="s">
        <v>356</v>
      </c>
      <c r="D505" s="38" t="str">
        <f aca="true" t="shared" si="22" ref="D505:D510">IF(OR(LEFT(C505,5)="000 9",LEFT(C505,5)="000 7"),"X",C505)</f>
        <v>000 1400 0000000 000 250</v>
      </c>
      <c r="E505" s="39">
        <v>37497400</v>
      </c>
      <c r="F505" s="39">
        <v>24773492.34</v>
      </c>
      <c r="G505" s="39">
        <f t="shared" si="21"/>
        <v>12723907.66</v>
      </c>
    </row>
    <row r="506" spans="1:7" ht="56.25">
      <c r="A506" s="36" t="s">
        <v>515</v>
      </c>
      <c r="B506" s="37"/>
      <c r="C506" s="37" t="s">
        <v>357</v>
      </c>
      <c r="D506" s="38" t="str">
        <f t="shared" si="22"/>
        <v>000 1400 0000000 000 251</v>
      </c>
      <c r="E506" s="39">
        <v>37497400</v>
      </c>
      <c r="F506" s="39">
        <v>24773492.34</v>
      </c>
      <c r="G506" s="39">
        <f aca="true" t="shared" si="23" ref="G506:G511">E506-F506</f>
        <v>12723907.66</v>
      </c>
    </row>
    <row r="507" spans="1:7" ht="93.75">
      <c r="A507" s="36" t="s">
        <v>358</v>
      </c>
      <c r="B507" s="37"/>
      <c r="C507" s="37" t="s">
        <v>359</v>
      </c>
      <c r="D507" s="38" t="str">
        <f t="shared" si="22"/>
        <v>000 1401 0000000 000 000</v>
      </c>
      <c r="E507" s="39">
        <v>37497400</v>
      </c>
      <c r="F507" s="39">
        <v>24773492.34</v>
      </c>
      <c r="G507" s="39">
        <f t="shared" si="23"/>
        <v>12723907.66</v>
      </c>
    </row>
    <row r="508" spans="1:7" ht="18.75">
      <c r="A508" s="36" t="s">
        <v>488</v>
      </c>
      <c r="B508" s="37"/>
      <c r="C508" s="37" t="s">
        <v>360</v>
      </c>
      <c r="D508" s="38" t="str">
        <f t="shared" si="22"/>
        <v>000 1401 0000000 000 200</v>
      </c>
      <c r="E508" s="39">
        <v>37497400</v>
      </c>
      <c r="F508" s="39">
        <v>24773492.34</v>
      </c>
      <c r="G508" s="39">
        <f t="shared" si="23"/>
        <v>12723907.66</v>
      </c>
    </row>
    <row r="509" spans="1:7" ht="37.5">
      <c r="A509" s="36" t="s">
        <v>514</v>
      </c>
      <c r="B509" s="37"/>
      <c r="C509" s="37" t="s">
        <v>361</v>
      </c>
      <c r="D509" s="38" t="str">
        <f t="shared" si="22"/>
        <v>000 1401 0000000 000 250</v>
      </c>
      <c r="E509" s="39">
        <v>37497400</v>
      </c>
      <c r="F509" s="39">
        <v>24773492.34</v>
      </c>
      <c r="G509" s="39">
        <f t="shared" si="23"/>
        <v>12723907.66</v>
      </c>
    </row>
    <row r="510" spans="1:7" ht="56.25">
      <c r="A510" s="36" t="s">
        <v>515</v>
      </c>
      <c r="B510" s="37"/>
      <c r="C510" s="37" t="s">
        <v>362</v>
      </c>
      <c r="D510" s="38" t="str">
        <f t="shared" si="22"/>
        <v>000 1401 0000000 000 251</v>
      </c>
      <c r="E510" s="39">
        <v>37497400</v>
      </c>
      <c r="F510" s="39">
        <v>24773492.34</v>
      </c>
      <c r="G510" s="39">
        <f t="shared" si="23"/>
        <v>12723907.66</v>
      </c>
    </row>
    <row r="511" spans="1:7" ht="56.25">
      <c r="A511" s="41" t="s">
        <v>363</v>
      </c>
      <c r="B511" s="42">
        <v>450</v>
      </c>
      <c r="C511" s="42" t="s">
        <v>364</v>
      </c>
      <c r="D511" s="42" t="s">
        <v>364</v>
      </c>
      <c r="E511" s="43">
        <v>-95190780.64</v>
      </c>
      <c r="F511" s="43">
        <v>147767472.53</v>
      </c>
      <c r="G511" s="43">
        <f t="shared" si="23"/>
        <v>-242958253.17000002</v>
      </c>
    </row>
    <row r="512" spans="1:7" ht="12.75">
      <c r="A512" s="32"/>
      <c r="B512" s="33"/>
      <c r="C512" s="33"/>
      <c r="D512" s="31"/>
      <c r="E512" s="34"/>
      <c r="F512" s="35"/>
      <c r="G512" s="35"/>
    </row>
  </sheetData>
  <sheetProtection/>
  <mergeCells count="1">
    <mergeCell ref="A2:G2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50.25390625" style="58" customWidth="1"/>
    <col min="2" max="2" width="6.25390625" style="58" customWidth="1"/>
    <col min="3" max="3" width="15.875" style="58" hidden="1" customWidth="1"/>
    <col min="4" max="4" width="34.00390625" style="58" customWidth="1"/>
    <col min="5" max="5" width="22.25390625" style="58" customWidth="1"/>
    <col min="6" max="6" width="22.375" style="58" customWidth="1"/>
    <col min="7" max="7" width="20.375" style="58" customWidth="1"/>
    <col min="8" max="16384" width="9.125" style="58" customWidth="1"/>
  </cols>
  <sheetData>
    <row r="1" ht="12.75">
      <c r="G1" s="54" t="s">
        <v>380</v>
      </c>
    </row>
    <row r="2" spans="1:5" ht="15.75">
      <c r="A2" s="56"/>
      <c r="B2" s="70" t="s">
        <v>385</v>
      </c>
      <c r="C2" s="57"/>
      <c r="D2" s="12"/>
      <c r="E2" s="23"/>
    </row>
    <row r="3" spans="1:5" ht="13.5" thickBot="1">
      <c r="A3" s="15"/>
      <c r="B3" s="59"/>
      <c r="C3" s="59"/>
      <c r="D3" s="60"/>
      <c r="E3" s="61"/>
    </row>
    <row r="4" spans="1:7" ht="35.25" thickBot="1" thickTop="1">
      <c r="A4" s="45" t="s">
        <v>134</v>
      </c>
      <c r="B4" s="46" t="s">
        <v>130</v>
      </c>
      <c r="C4" s="47" t="s">
        <v>370</v>
      </c>
      <c r="D4" s="47" t="s">
        <v>370</v>
      </c>
      <c r="E4" s="46" t="s">
        <v>371</v>
      </c>
      <c r="F4" s="46" t="s">
        <v>376</v>
      </c>
      <c r="G4" s="48" t="s">
        <v>372</v>
      </c>
    </row>
    <row r="5" spans="1:7" ht="14.25" thickBot="1" thickTop="1">
      <c r="A5" s="49">
        <v>1</v>
      </c>
      <c r="B5" s="50">
        <v>2</v>
      </c>
      <c r="C5" s="50" t="s">
        <v>135</v>
      </c>
      <c r="D5" s="50" t="s">
        <v>139</v>
      </c>
      <c r="E5" s="51">
        <v>4</v>
      </c>
      <c r="F5" s="52">
        <v>5</v>
      </c>
      <c r="G5" s="53">
        <v>6</v>
      </c>
    </row>
    <row r="6" spans="1:7" ht="38.25" thickTop="1">
      <c r="A6" s="41" t="s">
        <v>366</v>
      </c>
      <c r="B6" s="42">
        <v>500</v>
      </c>
      <c r="C6" s="37" t="s">
        <v>367</v>
      </c>
      <c r="D6" s="40" t="s">
        <v>367</v>
      </c>
      <c r="E6" s="43">
        <v>95190780.64</v>
      </c>
      <c r="F6" s="43">
        <v>-147767472.53</v>
      </c>
      <c r="G6" s="43">
        <f>E6-F6</f>
        <v>242958253.17000002</v>
      </c>
    </row>
    <row r="7" spans="1:7" ht="56.25">
      <c r="A7" s="36" t="s">
        <v>368</v>
      </c>
      <c r="B7" s="37"/>
      <c r="C7" s="37" t="s">
        <v>369</v>
      </c>
      <c r="D7" s="38" t="str">
        <f aca="true" t="shared" si="0" ref="D7:D35">IF(OR(LEFT(C7,5)="000 9",LEFT(C7,5)="000 7"),"X",IF(OR(RIGHT(C7,1)="A",RIGHT(C7,1)="А"),LEFT(C7,LEN(C7)-1)&amp;"0",C7))</f>
        <v>000 01 00 00 00 00 0000 000</v>
      </c>
      <c r="E7" s="39">
        <v>51013800</v>
      </c>
      <c r="F7" s="39">
        <v>17100000</v>
      </c>
      <c r="G7" s="39">
        <f aca="true" t="shared" si="1" ref="G7:G35">E7-F7</f>
        <v>33913800</v>
      </c>
    </row>
    <row r="8" spans="1:7" ht="37.5">
      <c r="A8" s="36" t="s">
        <v>106</v>
      </c>
      <c r="B8" s="37"/>
      <c r="C8" s="37" t="s">
        <v>107</v>
      </c>
      <c r="D8" s="38" t="str">
        <f t="shared" si="0"/>
        <v>000 01 02 00 00 00 0000 000</v>
      </c>
      <c r="E8" s="39">
        <v>11188800</v>
      </c>
      <c r="F8" s="39"/>
      <c r="G8" s="39">
        <f t="shared" si="1"/>
        <v>11188800</v>
      </c>
    </row>
    <row r="9" spans="1:7" ht="56.25">
      <c r="A9" s="36" t="s">
        <v>108</v>
      </c>
      <c r="B9" s="37"/>
      <c r="C9" s="37" t="s">
        <v>109</v>
      </c>
      <c r="D9" s="38" t="str">
        <f t="shared" si="0"/>
        <v>000 01 02 00 00 00 0000 700</v>
      </c>
      <c r="E9" s="39">
        <v>16564100</v>
      </c>
      <c r="F9" s="39"/>
      <c r="G9" s="39">
        <f t="shared" si="1"/>
        <v>16564100</v>
      </c>
    </row>
    <row r="10" spans="1:7" ht="75">
      <c r="A10" s="36" t="s">
        <v>110</v>
      </c>
      <c r="B10" s="37"/>
      <c r="C10" s="37" t="s">
        <v>111</v>
      </c>
      <c r="D10" s="38" t="str">
        <f t="shared" si="0"/>
        <v>000 01 02 00 00 05 0000 710</v>
      </c>
      <c r="E10" s="39">
        <v>16564100</v>
      </c>
      <c r="F10" s="39"/>
      <c r="G10" s="39">
        <f t="shared" si="1"/>
        <v>16564100</v>
      </c>
    </row>
    <row r="11" spans="1:7" ht="57" customHeight="1">
      <c r="A11" s="36" t="s">
        <v>112</v>
      </c>
      <c r="B11" s="37"/>
      <c r="C11" s="37" t="s">
        <v>113</v>
      </c>
      <c r="D11" s="38" t="str">
        <f t="shared" si="0"/>
        <v>000 01 02 00 00 00 0000 800</v>
      </c>
      <c r="E11" s="39">
        <v>-5375300</v>
      </c>
      <c r="F11" s="39"/>
      <c r="G11" s="39">
        <f t="shared" si="1"/>
        <v>-5375300</v>
      </c>
    </row>
    <row r="12" spans="1:7" ht="61.5" customHeight="1">
      <c r="A12" s="36" t="s">
        <v>114</v>
      </c>
      <c r="B12" s="37"/>
      <c r="C12" s="37" t="s">
        <v>115</v>
      </c>
      <c r="D12" s="38" t="str">
        <f t="shared" si="0"/>
        <v>000 01 02 00 00 05 0000 810</v>
      </c>
      <c r="E12" s="39">
        <v>-5375300</v>
      </c>
      <c r="F12" s="39"/>
      <c r="G12" s="39">
        <f t="shared" si="1"/>
        <v>-5375300</v>
      </c>
    </row>
    <row r="13" spans="1:7" ht="45" customHeight="1">
      <c r="A13" s="36" t="s">
        <v>116</v>
      </c>
      <c r="B13" s="37"/>
      <c r="C13" s="37" t="s">
        <v>117</v>
      </c>
      <c r="D13" s="38" t="str">
        <f t="shared" si="0"/>
        <v>000 01 03 00 00 00 0000 000</v>
      </c>
      <c r="E13" s="39">
        <v>34725000</v>
      </c>
      <c r="F13" s="39">
        <v>15000000</v>
      </c>
      <c r="G13" s="39">
        <f t="shared" si="1"/>
        <v>19725000</v>
      </c>
    </row>
    <row r="14" spans="1:7" ht="66" customHeight="1">
      <c r="A14" s="36" t="s">
        <v>118</v>
      </c>
      <c r="B14" s="37"/>
      <c r="C14" s="37" t="s">
        <v>119</v>
      </c>
      <c r="D14" s="38" t="str">
        <f t="shared" si="0"/>
        <v>000 01 03 00 00 00 0000 700</v>
      </c>
      <c r="E14" s="39">
        <v>48725000</v>
      </c>
      <c r="F14" s="39">
        <v>15000000</v>
      </c>
      <c r="G14" s="39">
        <f t="shared" si="1"/>
        <v>33725000</v>
      </c>
    </row>
    <row r="15" spans="1:7" ht="81.75" customHeight="1">
      <c r="A15" s="36" t="s">
        <v>120</v>
      </c>
      <c r="B15" s="37"/>
      <c r="C15" s="37" t="s">
        <v>121</v>
      </c>
      <c r="D15" s="38" t="str">
        <f t="shared" si="0"/>
        <v>000 01 03 00 00 05 0000 710</v>
      </c>
      <c r="E15" s="39">
        <v>48725000</v>
      </c>
      <c r="F15" s="39">
        <v>15000000</v>
      </c>
      <c r="G15" s="39">
        <f t="shared" si="1"/>
        <v>33725000</v>
      </c>
    </row>
    <row r="16" spans="1:7" ht="93.75">
      <c r="A16" s="36" t="s">
        <v>122</v>
      </c>
      <c r="B16" s="37"/>
      <c r="C16" s="37" t="s">
        <v>123</v>
      </c>
      <c r="D16" s="38" t="str">
        <f t="shared" si="0"/>
        <v>000 01 03 00 00 00 0000 800</v>
      </c>
      <c r="E16" s="39">
        <v>-14000000</v>
      </c>
      <c r="F16" s="39"/>
      <c r="G16" s="39">
        <f t="shared" si="1"/>
        <v>-14000000</v>
      </c>
    </row>
    <row r="17" spans="1:7" ht="93.75">
      <c r="A17" s="36" t="s">
        <v>124</v>
      </c>
      <c r="B17" s="37"/>
      <c r="C17" s="37" t="s">
        <v>125</v>
      </c>
      <c r="D17" s="38" t="str">
        <f t="shared" si="0"/>
        <v>000 01 03 00 00 05 0000 810</v>
      </c>
      <c r="E17" s="39">
        <v>-14000000</v>
      </c>
      <c r="F17" s="39"/>
      <c r="G17" s="39">
        <f t="shared" si="1"/>
        <v>-14000000</v>
      </c>
    </row>
    <row r="18" spans="1:7" ht="37.5">
      <c r="A18" s="36" t="s">
        <v>126</v>
      </c>
      <c r="B18" s="37"/>
      <c r="C18" s="37" t="s">
        <v>127</v>
      </c>
      <c r="D18" s="38" t="str">
        <f t="shared" si="0"/>
        <v>000 01 06 00 00 00 0000 000</v>
      </c>
      <c r="E18" s="39">
        <v>5100000</v>
      </c>
      <c r="F18" s="39">
        <v>2100000</v>
      </c>
      <c r="G18" s="39">
        <f t="shared" si="1"/>
        <v>3000000</v>
      </c>
    </row>
    <row r="19" spans="1:7" ht="56.25">
      <c r="A19" s="36" t="s">
        <v>128</v>
      </c>
      <c r="B19" s="37"/>
      <c r="C19" s="37" t="s">
        <v>129</v>
      </c>
      <c r="D19" s="38" t="str">
        <f t="shared" si="0"/>
        <v>000 01 06 05 00 00 0000 000</v>
      </c>
      <c r="E19" s="39">
        <v>5100000</v>
      </c>
      <c r="F19" s="39">
        <v>2100000</v>
      </c>
      <c r="G19" s="39">
        <f t="shared" si="1"/>
        <v>3000000</v>
      </c>
    </row>
    <row r="20" spans="1:7" ht="56.25">
      <c r="A20" s="36" t="s">
        <v>403</v>
      </c>
      <c r="B20" s="37"/>
      <c r="C20" s="37" t="s">
        <v>404</v>
      </c>
      <c r="D20" s="38" t="str">
        <f t="shared" si="0"/>
        <v>000 01 06 05 00 00 0000 600</v>
      </c>
      <c r="E20" s="39">
        <v>20100000</v>
      </c>
      <c r="F20" s="39">
        <v>2100000</v>
      </c>
      <c r="G20" s="39">
        <f t="shared" si="1"/>
        <v>18000000</v>
      </c>
    </row>
    <row r="21" spans="1:7" ht="93.75">
      <c r="A21" s="36" t="s">
        <v>405</v>
      </c>
      <c r="B21" s="37"/>
      <c r="C21" s="37" t="s">
        <v>406</v>
      </c>
      <c r="D21" s="38" t="str">
        <f t="shared" si="0"/>
        <v>000 01 06 05 02 00 0000 640</v>
      </c>
      <c r="E21" s="39">
        <v>20100000</v>
      </c>
      <c r="F21" s="39">
        <v>2100000</v>
      </c>
      <c r="G21" s="39">
        <f t="shared" si="1"/>
        <v>18000000</v>
      </c>
    </row>
    <row r="22" spans="1:7" ht="112.5">
      <c r="A22" s="36" t="s">
        <v>407</v>
      </c>
      <c r="B22" s="37"/>
      <c r="C22" s="37" t="s">
        <v>408</v>
      </c>
      <c r="D22" s="38" t="str">
        <f t="shared" si="0"/>
        <v>000 01 06 05 02 05 0000 640</v>
      </c>
      <c r="E22" s="39">
        <v>20100000</v>
      </c>
      <c r="F22" s="39">
        <v>2100000</v>
      </c>
      <c r="G22" s="39">
        <f t="shared" si="1"/>
        <v>18000000</v>
      </c>
    </row>
    <row r="23" spans="1:7" ht="56.25">
      <c r="A23" s="36" t="s">
        <v>409</v>
      </c>
      <c r="B23" s="37"/>
      <c r="C23" s="37" t="s">
        <v>410</v>
      </c>
      <c r="D23" s="38" t="str">
        <f t="shared" si="0"/>
        <v>000 01 06 05 00 00 0000 500</v>
      </c>
      <c r="E23" s="39">
        <v>-15000000</v>
      </c>
      <c r="F23" s="39"/>
      <c r="G23" s="39">
        <f t="shared" si="1"/>
        <v>-15000000</v>
      </c>
    </row>
    <row r="24" spans="1:7" ht="75">
      <c r="A24" s="36" t="s">
        <v>411</v>
      </c>
      <c r="B24" s="37"/>
      <c r="C24" s="37" t="s">
        <v>412</v>
      </c>
      <c r="D24" s="38" t="str">
        <f t="shared" si="0"/>
        <v>000 01 06 05 02 00 0000 540</v>
      </c>
      <c r="E24" s="39">
        <v>-15000000</v>
      </c>
      <c r="F24" s="39"/>
      <c r="G24" s="39">
        <f t="shared" si="1"/>
        <v>-15000000</v>
      </c>
    </row>
    <row r="25" spans="1:7" ht="93.75">
      <c r="A25" s="36" t="s">
        <v>413</v>
      </c>
      <c r="B25" s="37"/>
      <c r="C25" s="37" t="s">
        <v>414</v>
      </c>
      <c r="D25" s="38" t="str">
        <f t="shared" si="0"/>
        <v>000 01 06 05 02 05 0000 540</v>
      </c>
      <c r="E25" s="39">
        <v>-15000000</v>
      </c>
      <c r="F25" s="39"/>
      <c r="G25" s="39">
        <f t="shared" si="1"/>
        <v>-15000000</v>
      </c>
    </row>
    <row r="26" spans="1:7" ht="18.75">
      <c r="A26" s="41" t="s">
        <v>415</v>
      </c>
      <c r="B26" s="42">
        <v>700</v>
      </c>
      <c r="C26" s="42" t="s">
        <v>416</v>
      </c>
      <c r="D26" s="44" t="str">
        <f t="shared" si="0"/>
        <v>000 01 00 00 00 00 0000 000</v>
      </c>
      <c r="E26" s="43">
        <v>44176980.64</v>
      </c>
      <c r="F26" s="43">
        <v>-164867472.53</v>
      </c>
      <c r="G26" s="43">
        <f t="shared" si="1"/>
        <v>209044453.17000002</v>
      </c>
    </row>
    <row r="27" spans="1:7" ht="37.5" hidden="1">
      <c r="A27" s="36" t="s">
        <v>417</v>
      </c>
      <c r="B27" s="37">
        <v>700</v>
      </c>
      <c r="C27" s="37" t="s">
        <v>418</v>
      </c>
      <c r="D27" s="38" t="str">
        <f t="shared" si="0"/>
        <v>000 01 05 00 00 00 0000 000</v>
      </c>
      <c r="E27" s="39">
        <v>44176980.64</v>
      </c>
      <c r="F27" s="39">
        <v>-164867472.53</v>
      </c>
      <c r="G27" s="39">
        <f t="shared" si="1"/>
        <v>209044453.17000002</v>
      </c>
    </row>
    <row r="28" spans="1:7" ht="18.75" hidden="1">
      <c r="A28" s="36" t="s">
        <v>419</v>
      </c>
      <c r="B28" s="37">
        <v>710</v>
      </c>
      <c r="C28" s="37" t="s">
        <v>420</v>
      </c>
      <c r="D28" s="38" t="str">
        <f t="shared" si="0"/>
        <v>000 01 05 00 00 00 0000 500</v>
      </c>
      <c r="E28" s="39">
        <v>-1920558760.08</v>
      </c>
      <c r="F28" s="39">
        <v>-1326837497.27</v>
      </c>
      <c r="G28" s="39">
        <f t="shared" si="1"/>
        <v>-593721262.81</v>
      </c>
    </row>
    <row r="29" spans="1:7" ht="37.5" hidden="1">
      <c r="A29" s="36" t="s">
        <v>421</v>
      </c>
      <c r="B29" s="37">
        <v>710</v>
      </c>
      <c r="C29" s="37" t="s">
        <v>422</v>
      </c>
      <c r="D29" s="38" t="str">
        <f t="shared" si="0"/>
        <v>000 01 05 02 00 00 0000 500</v>
      </c>
      <c r="E29" s="39">
        <v>-1920558760.08</v>
      </c>
      <c r="F29" s="39">
        <v>-1326837497.27</v>
      </c>
      <c r="G29" s="39">
        <f t="shared" si="1"/>
        <v>-593721262.81</v>
      </c>
    </row>
    <row r="30" spans="1:7" ht="37.5" hidden="1">
      <c r="A30" s="36" t="s">
        <v>423</v>
      </c>
      <c r="B30" s="37">
        <v>710</v>
      </c>
      <c r="C30" s="37" t="s">
        <v>424</v>
      </c>
      <c r="D30" s="38" t="str">
        <f t="shared" si="0"/>
        <v>000 01 05 02 01 00 0000 510</v>
      </c>
      <c r="E30" s="39">
        <v>-1920558760.08</v>
      </c>
      <c r="F30" s="39">
        <v>-1326837497.27</v>
      </c>
      <c r="G30" s="39">
        <f t="shared" si="1"/>
        <v>-593721262.81</v>
      </c>
    </row>
    <row r="31" spans="1:7" ht="56.25" hidden="1">
      <c r="A31" s="36" t="s">
        <v>425</v>
      </c>
      <c r="B31" s="37">
        <v>710</v>
      </c>
      <c r="C31" s="37" t="s">
        <v>426</v>
      </c>
      <c r="D31" s="38" t="str">
        <f t="shared" si="0"/>
        <v>000 01 05 02 01 05 0000 510</v>
      </c>
      <c r="E31" s="39">
        <v>-1920558760.08</v>
      </c>
      <c r="F31" s="39">
        <v>-1326837497.27</v>
      </c>
      <c r="G31" s="39">
        <f t="shared" si="1"/>
        <v>-593721262.81</v>
      </c>
    </row>
    <row r="32" spans="1:7" ht="37.5" hidden="1">
      <c r="A32" s="36" t="s">
        <v>427</v>
      </c>
      <c r="B32" s="37">
        <v>720</v>
      </c>
      <c r="C32" s="37" t="s">
        <v>428</v>
      </c>
      <c r="D32" s="38" t="str">
        <f t="shared" si="0"/>
        <v>000 01 05 00 00 00 0000 600</v>
      </c>
      <c r="E32" s="39">
        <v>1964735740.72</v>
      </c>
      <c r="F32" s="39">
        <v>1161970024.74</v>
      </c>
      <c r="G32" s="39">
        <f t="shared" si="1"/>
        <v>802765715.98</v>
      </c>
    </row>
    <row r="33" spans="1:7" ht="37.5" hidden="1">
      <c r="A33" s="36" t="s">
        <v>429</v>
      </c>
      <c r="B33" s="37">
        <v>720</v>
      </c>
      <c r="C33" s="37" t="s">
        <v>430</v>
      </c>
      <c r="D33" s="38" t="str">
        <f t="shared" si="0"/>
        <v>000 01 05 02 00 00 0000 600</v>
      </c>
      <c r="E33" s="39">
        <v>1964735740.72</v>
      </c>
      <c r="F33" s="39">
        <v>1161970024.74</v>
      </c>
      <c r="G33" s="39">
        <f t="shared" si="1"/>
        <v>802765715.98</v>
      </c>
    </row>
    <row r="34" spans="1:7" ht="37.5" hidden="1">
      <c r="A34" s="36" t="s">
        <v>431</v>
      </c>
      <c r="B34" s="37">
        <v>720</v>
      </c>
      <c r="C34" s="37" t="s">
        <v>432</v>
      </c>
      <c r="D34" s="38" t="str">
        <f t="shared" si="0"/>
        <v>000 01 05 02 01 00 0000 610</v>
      </c>
      <c r="E34" s="39">
        <v>1964735740.72</v>
      </c>
      <c r="F34" s="39">
        <v>1161970024.74</v>
      </c>
      <c r="G34" s="39">
        <f t="shared" si="1"/>
        <v>802765715.98</v>
      </c>
    </row>
    <row r="35" spans="1:7" ht="56.25" hidden="1">
      <c r="A35" s="36" t="s">
        <v>433</v>
      </c>
      <c r="B35" s="37">
        <v>720</v>
      </c>
      <c r="C35" s="37" t="s">
        <v>434</v>
      </c>
      <c r="D35" s="38" t="str">
        <f t="shared" si="0"/>
        <v>000 01 05 02 01 05 0000 610</v>
      </c>
      <c r="E35" s="39">
        <v>1964735740.72</v>
      </c>
      <c r="F35" s="39">
        <v>1161970024.74</v>
      </c>
      <c r="G35" s="39">
        <f t="shared" si="1"/>
        <v>802765715.98</v>
      </c>
    </row>
    <row r="36" spans="1:7" ht="12.75">
      <c r="A36" s="32"/>
      <c r="B36" s="33"/>
      <c r="C36" s="33"/>
      <c r="D36" s="31"/>
      <c r="E36" s="34"/>
      <c r="F36" s="35"/>
      <c r="G36" s="35"/>
    </row>
    <row r="37" spans="1:5" ht="12.75">
      <c r="A37" s="62"/>
      <c r="B37" s="63"/>
      <c r="C37" s="63"/>
      <c r="D37" s="64"/>
      <c r="E37" s="65"/>
    </row>
    <row r="38" spans="1:22" ht="20.25">
      <c r="A38" s="74" t="s">
        <v>382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0" ht="12.75">
      <c r="A39" s="12"/>
      <c r="B39" s="23"/>
      <c r="C39" s="2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  <c r="P39" s="15"/>
      <c r="Q39" s="15"/>
      <c r="R39" s="15"/>
      <c r="S39" s="15"/>
      <c r="T39" s="15"/>
    </row>
    <row r="40" spans="1:20" ht="12.75">
      <c r="A40" s="12"/>
      <c r="B40" s="23"/>
      <c r="C40" s="2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5"/>
      <c r="Q40" s="15"/>
      <c r="R40" s="15"/>
      <c r="S40" s="15"/>
      <c r="T40" s="15"/>
    </row>
    <row r="41" spans="1:20" ht="15">
      <c r="A41" s="12"/>
      <c r="B41" s="75"/>
      <c r="C41" s="76"/>
      <c r="D41" s="76"/>
      <c r="E41" s="66"/>
      <c r="F41" s="67"/>
      <c r="G41" s="14"/>
      <c r="H41" s="14"/>
      <c r="I41" s="14"/>
      <c r="J41" s="14"/>
      <c r="K41" s="14"/>
      <c r="L41" s="14"/>
      <c r="M41" s="14"/>
      <c r="N41" s="14"/>
      <c r="O41" s="15"/>
      <c r="P41" s="15"/>
      <c r="Q41" s="15"/>
      <c r="R41" s="15"/>
      <c r="S41" s="15"/>
      <c r="T41" s="15"/>
    </row>
    <row r="42" spans="1:20" ht="20.25">
      <c r="A42" s="68" t="s">
        <v>383</v>
      </c>
      <c r="B42" s="23"/>
      <c r="C42" s="2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5"/>
      <c r="Q42" s="15"/>
      <c r="R42" s="15"/>
      <c r="S42" s="15"/>
      <c r="T42" s="15"/>
    </row>
    <row r="43" ht="12.75">
      <c r="A43" s="12"/>
    </row>
    <row r="44" ht="18.75">
      <c r="A44" s="69"/>
    </row>
    <row r="45" ht="20.25">
      <c r="A45" s="68" t="s">
        <v>384</v>
      </c>
    </row>
  </sheetData>
  <sheetProtection/>
  <mergeCells count="2">
    <mergeCell ref="A38:V38"/>
    <mergeCell ref="B41:D41"/>
  </mergeCells>
  <printOptions/>
  <pageMargins left="0.5118110236220472" right="0" top="0.31496062992125984" bottom="0.1968503937007874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2012-09-17T10:53:40Z</cp:lastPrinted>
  <dcterms:created xsi:type="dcterms:W3CDTF">1999-06-18T11:49:53Z</dcterms:created>
  <dcterms:modified xsi:type="dcterms:W3CDTF">2014-04-25T05:35:07Z</dcterms:modified>
  <cp:category/>
  <cp:version/>
  <cp:contentType/>
  <cp:contentStatus/>
</cp:coreProperties>
</file>