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сайт" sheetId="2" r:id="rId2"/>
    <sheet name="Ист_сайт" sheetId="3" r:id="rId3"/>
  </sheets>
  <externalReferences>
    <externalReference r:id="rId6"/>
  </externalReferences>
  <definedNames>
    <definedName name="_Otchet_Period_Source__AT_ObjectName" localSheetId="0">'Дох_сайт'!$B$6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'Ист_сайт'!$A$33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'Ист_сайт'!$A$29</definedName>
    <definedName name="_PRukN_">#REF!</definedName>
    <definedName name="_RDate_" localSheetId="0">'Дох_сайт'!$G$5</definedName>
    <definedName name="_RDate_">#REF!</definedName>
    <definedName name="_СпрОКАТО_" localSheetId="0">'Дох_сайт'!$G$7</definedName>
    <definedName name="_СпрОКАТО_">#REF!</definedName>
    <definedName name="_СпрОКПО_" localSheetId="0">'Дох_сайт'!$G$6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'Дох_сайт'!$12:$12</definedName>
    <definedName name="ист">'[1]Таблица3'!$E$47</definedName>
  </definedNames>
  <calcPr fullCalcOnLoad="1"/>
</workbook>
</file>

<file path=xl/sharedStrings.xml><?xml version="1.0" encoding="utf-8"?>
<sst xmlns="http://schemas.openxmlformats.org/spreadsheetml/2006/main" count="1401" uniqueCount="943">
  <si>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</si>
  <si>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</si>
  <si>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</si>
  <si>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</si>
  <si>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</si>
  <si>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</si>
  <si>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</si>
  <si>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</si>
  <si>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</si>
  <si>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</si>
  <si>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</si>
  <si>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</si>
  <si>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</si>
  <si>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</si>
  <si>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</si>
  <si>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</si>
  <si>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</si>
  <si>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</si>
  <si>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</si>
  <si>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</si>
  <si>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</si>
  <si>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</si>
  <si>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</si>
  <si>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</si>
  <si>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</si>
  <si>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</si>
  <si>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</si>
  <si>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</si>
  <si>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</si>
  <si>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</si>
  <si>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</si>
  <si>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</si>
  <si>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</si>
  <si>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</si>
  <si>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</si>
  <si>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</si>
  <si>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</si>
  <si>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</si>
  <si>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</si>
  <si>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</si>
  <si>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</si>
  <si>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</si>
  <si>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</si>
  <si>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</si>
  <si>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</si>
  <si>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</si>
  <si>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</si>
  <si>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</si>
  <si>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</si>
  <si>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</si>
  <si>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</si>
  <si>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</si>
  <si>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</si>
  <si>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</si>
  <si>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</si>
  <si>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</si>
  <si>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</si>
  <si>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</si>
  <si>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</si>
  <si>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</si>
  <si>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</si>
  <si>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</si>
  <si>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</si>
  <si>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</si>
  <si>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</si>
  <si>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</si>
  <si>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</si>
  <si>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</si>
  <si>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</si>
  <si>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</si>
  <si>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</si>
  <si>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</si>
  <si>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</si>
  <si>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</si>
  <si>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</si>
  <si>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</si>
  <si>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</si>
  <si>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</si>
  <si>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</si>
  <si>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</si>
  <si>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</si>
  <si>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</si>
  <si>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</si>
  <si>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</si>
  <si>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</si>
  <si>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</si>
  <si>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</si>
  <si>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</si>
  <si>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</si>
  <si>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</si>
  <si>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</si>
  <si>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</si>
  <si>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</si>
  <si>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</si>
  <si>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</si>
  <si>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</si>
  <si>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</si>
  <si>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</si>
  <si>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</si>
  <si>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</si>
  <si>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</si>
  <si>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</si>
  <si>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</si>
  <si>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</si>
  <si>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</si>
  <si>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</si>
  <si>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</si>
  <si>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</si>
  <si>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</si>
  <si>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</si>
  <si>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</si>
  <si>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</si>
  <si>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</si>
  <si>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</si>
  <si>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</si>
  <si>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</si>
  <si>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</si>
  <si>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</si>
  <si>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</si>
  <si>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</si>
  <si>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</si>
  <si>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</si>
  <si>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</si>
  <si>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</si>
  <si>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</si>
  <si>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</si>
  <si>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</si>
  <si>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</si>
  <si>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</si>
  <si>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</si>
  <si>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</si>
  <si>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</si>
  <si>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</si>
  <si>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</si>
  <si>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</si>
  <si>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</si>
  <si>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</si>
  <si>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</si>
  <si>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</si>
  <si>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</si>
  <si>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</si>
  <si>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</si>
  <si>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</si>
  <si>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</si>
  <si>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</si>
  <si>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</si>
  <si>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</si>
  <si>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</si>
  <si>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</si>
  <si>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</si>
  <si>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</si>
  <si>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</si>
  <si>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</si>
  <si>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</si>
  <si>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</si>
  <si>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</si>
  <si>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</si>
  <si>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</si>
  <si>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</si>
  <si>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</si>
  <si>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</si>
  <si>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</si>
  <si>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</si>
  <si>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</si>
  <si>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</si>
  <si>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</si>
  <si>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</si>
  <si>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</si>
  <si>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</si>
  <si>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</si>
  <si>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</si>
  <si>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</si>
  <si>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</si>
  <si>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</si>
  <si>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</si>
  <si>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</si>
  <si>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</si>
  <si>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</si>
  <si>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01.08.2012</t>
  </si>
  <si>
    <t>Руководитель</t>
  </si>
  <si>
    <t>Главный бухгалтер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</si>
  <si>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</si>
  <si>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</si>
  <si>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000 2 02 03069 00 0000 151</t>
  </si>
  <si>
    <t>000 2 02 03069 05 0000 151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</si>
  <si>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</si>
  <si>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</si>
  <si>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</si>
  <si>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</si>
  <si>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</si>
  <si>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</si>
  <si>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</si>
  <si>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</si>
  <si>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</si>
  <si>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</si>
  <si>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</si>
  <si>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</si>
  <si>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</si>
  <si>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</si>
  <si>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</si>
  <si>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</si>
  <si>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</si>
  <si>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</si>
  <si>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</si>
  <si>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</si>
  <si>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</si>
  <si>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</si>
  <si>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</si>
  <si>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</si>
  <si>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</si>
  <si>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</si>
  <si>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</si>
  <si>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</si>
  <si>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</si>
  <si>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</si>
  <si>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</si>
  <si>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</si>
  <si>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</si>
  <si>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</si>
  <si>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</si>
  <si>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</si>
  <si>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</si>
  <si>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</si>
  <si>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</si>
  <si>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</si>
  <si>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</si>
  <si>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</si>
  <si>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</si>
  <si>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</si>
  <si>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</si>
  <si>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</si>
  <si>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</si>
  <si>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</si>
  <si>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</si>
  <si>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</si>
  <si>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</si>
  <si>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</si>
  <si>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</si>
  <si>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</si>
  <si>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</si>
  <si>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</si>
  <si>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</si>
  <si>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</si>
  <si>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</si>
  <si>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</si>
  <si>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</si>
  <si>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</si>
  <si>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</si>
  <si>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</si>
  <si>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</si>
  <si>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</si>
  <si>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</si>
  <si>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</si>
  <si>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</si>
  <si>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</si>
  <si>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</si>
  <si>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</si>
  <si>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</si>
  <si>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</si>
  <si>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</si>
  <si>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</si>
  <si>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</si>
  <si>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</si>
  <si>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</si>
  <si>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</si>
  <si>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</si>
  <si>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</si>
  <si>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</si>
  <si>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</si>
  <si>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</si>
  <si>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</si>
  <si>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</si>
  <si>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</si>
  <si>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</si>
  <si>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</si>
  <si>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</si>
  <si>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</si>
  <si>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</si>
  <si>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</si>
  <si>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</si>
  <si>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</si>
  <si>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</si>
  <si>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</si>
  <si>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</si>
  <si>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</si>
  <si>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</si>
  <si>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</si>
  <si>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</si>
  <si>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</si>
  <si>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</si>
  <si>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</si>
  <si>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</si>
  <si>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</si>
  <si>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</si>
  <si>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</si>
  <si>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</si>
  <si>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</si>
  <si>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</si>
  <si>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</si>
  <si>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</si>
  <si>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</si>
  <si>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</si>
  <si>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</si>
  <si>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</si>
  <si>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</si>
  <si>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</si>
  <si>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</si>
  <si>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</si>
  <si>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</si>
  <si>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</si>
  <si>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</si>
  <si>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</si>
  <si>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</si>
  <si>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</si>
  <si>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</si>
  <si>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</si>
  <si>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</si>
  <si>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</si>
  <si>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</si>
  <si>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</si>
  <si>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</si>
  <si>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</si>
  <si>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</si>
  <si>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</si>
  <si>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</si>
  <si>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</si>
  <si>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</si>
  <si>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</si>
  <si>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</si>
  <si>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</si>
  <si>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</si>
  <si>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</si>
  <si>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</si>
  <si>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</si>
  <si>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</si>
  <si>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</si>
  <si>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</si>
  <si>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</si>
  <si>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</si>
  <si>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</si>
  <si>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</si>
  <si>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</si>
  <si>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</si>
  <si>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</si>
  <si>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</si>
  <si>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</si>
  <si>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</si>
  <si>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</si>
  <si>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</si>
  <si>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</si>
  <si>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</si>
  <si>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</si>
  <si>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</si>
  <si>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</si>
  <si>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</si>
  <si>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</si>
  <si>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</si>
  <si>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</si>
  <si>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</si>
  <si>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</si>
  <si>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</si>
  <si>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</si>
  <si>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</si>
  <si>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</si>
  <si>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</si>
  <si>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</si>
  <si>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</si>
  <si>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</si>
  <si>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</si>
  <si>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</si>
  <si>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</si>
  <si>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</si>
  <si>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</si>
  <si>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</si>
  <si>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</si>
  <si>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</si>
  <si>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</si>
  <si>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</si>
  <si>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</si>
  <si>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</si>
  <si>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</si>
  <si>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</si>
  <si>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</si>
  <si>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</si>
  <si>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</si>
  <si>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</si>
  <si>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</si>
  <si>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</si>
  <si>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</si>
  <si>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</si>
  <si>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</si>
  <si>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</si>
  <si>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</si>
  <si>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</si>
  <si>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</si>
  <si>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</si>
  <si>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</si>
  <si>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</si>
  <si>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</si>
  <si>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</si>
  <si>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</si>
  <si>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</si>
  <si>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</si>
  <si>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</si>
  <si>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</si>
  <si>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</si>
  <si>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</si>
  <si>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</si>
  <si>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</si>
  <si>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</si>
  <si>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</si>
  <si>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</si>
  <si>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</si>
  <si>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</si>
  <si>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</si>
  <si>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</si>
  <si>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</si>
  <si>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</si>
  <si>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</si>
  <si>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</si>
  <si>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</si>
  <si>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</si>
  <si>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</si>
  <si>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</si>
  <si>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</si>
  <si>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</si>
  <si>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</si>
  <si>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</si>
  <si>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</si>
  <si>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</si>
  <si>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</si>
  <si>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</si>
  <si>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</si>
  <si>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</si>
  <si>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</si>
  <si>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</si>
  <si>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</si>
  <si>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</si>
  <si>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</si>
  <si>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</si>
  <si>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</si>
  <si>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</si>
  <si>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</si>
  <si>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</si>
  <si>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</si>
  <si>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</si>
  <si>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</si>
  <si>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</si>
  <si>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</si>
  <si>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</si>
  <si>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</si>
  <si>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</si>
  <si>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</si>
  <si>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</si>
  <si>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</si>
  <si>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</si>
  <si>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</si>
  <si>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</si>
  <si>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</si>
  <si>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</si>
  <si>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</si>
  <si>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</si>
  <si>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</si>
  <si>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</si>
  <si>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</si>
  <si>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</si>
  <si>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</si>
  <si>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</si>
  <si>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</si>
  <si>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</si>
  <si>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</si>
  <si>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</si>
  <si>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</si>
  <si>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</si>
  <si>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</si>
  <si>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</si>
  <si>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</si>
  <si>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</si>
  <si>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</si>
  <si>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</si>
  <si>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</si>
  <si>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</si>
  <si>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</si>
  <si>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</si>
  <si>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</si>
  <si>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</si>
  <si>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</si>
  <si>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</si>
  <si>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</si>
  <si>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</si>
  <si>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</si>
  <si>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</si>
  <si>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</si>
  <si>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</si>
  <si>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</si>
  <si>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</si>
  <si>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Увеличение стоимости непроизведенных активов</t>
  </si>
  <si>
    <t>000 0700 0000000 000 330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</si>
  <si>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</si>
  <si>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</si>
  <si>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</si>
  <si>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</si>
  <si>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</si>
  <si>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</si>
  <si>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</si>
  <si>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</si>
  <si>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</si>
  <si>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</si>
  <si>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</si>
  <si>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</si>
  <si>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</si>
  <si>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</si>
  <si>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</si>
  <si>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</si>
  <si>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</si>
  <si>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</si>
  <si>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</si>
  <si>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000 0701 0000000 000 330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</si>
  <si>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</si>
  <si>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</si>
  <si>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</si>
  <si>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</si>
  <si>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</si>
  <si>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</si>
  <si>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</si>
  <si>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</si>
  <si>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</si>
  <si>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</si>
  <si>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</si>
  <si>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</si>
  <si>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</si>
  <si>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</si>
  <si>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</si>
  <si>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</si>
  <si>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</si>
  <si>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</si>
  <si>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</si>
  <si>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</si>
  <si>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</si>
  <si>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</si>
  <si>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</si>
  <si>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</si>
  <si>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</si>
  <si>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</si>
  <si>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</si>
  <si>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</si>
  <si>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</si>
  <si>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</si>
  <si>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</si>
  <si>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</si>
  <si>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</si>
  <si>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</si>
  <si>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</si>
  <si>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</si>
  <si>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</si>
  <si>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</si>
  <si>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</si>
  <si>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</si>
  <si>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</si>
  <si>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</si>
  <si>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</si>
  <si>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</si>
  <si>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</si>
  <si>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</si>
  <si>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</si>
  <si>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</si>
  <si>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</si>
  <si>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</si>
  <si>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</si>
  <si>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</si>
  <si>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</si>
  <si>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</si>
  <si>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</si>
  <si>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</si>
  <si>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</si>
  <si>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</si>
  <si>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</si>
  <si>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</si>
  <si>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</si>
  <si>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</si>
  <si>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</si>
  <si>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</si>
  <si>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</si>
  <si>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</si>
  <si>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</si>
  <si>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</si>
  <si>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</si>
  <si>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</si>
  <si>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</si>
  <si>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</si>
  <si>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</si>
  <si>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</si>
  <si>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</si>
  <si>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</si>
  <si>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</si>
  <si>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</si>
  <si>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</si>
  <si>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</si>
  <si>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</si>
  <si>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</si>
  <si>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</si>
  <si>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</si>
  <si>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</si>
  <si>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</si>
  <si>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</si>
  <si>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</si>
  <si>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</si>
  <si>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</si>
  <si>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</si>
  <si>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</si>
  <si>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</si>
  <si>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</si>
  <si>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</si>
  <si>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</si>
  <si>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</si>
  <si>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</si>
  <si>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</si>
  <si>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</si>
  <si>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</si>
  <si>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</si>
  <si>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</si>
  <si>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</si>
  <si>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</si>
  <si>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</si>
  <si>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</si>
  <si>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</si>
  <si>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</si>
  <si>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</si>
  <si>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</si>
  <si>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</si>
  <si>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</si>
  <si>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</si>
  <si>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</si>
  <si>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</si>
  <si>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</si>
  <si>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</si>
  <si>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</si>
  <si>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</si>
  <si>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</si>
  <si>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</si>
  <si>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</si>
  <si>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</si>
  <si>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</si>
  <si>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</si>
  <si>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</si>
  <si>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</si>
  <si>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</si>
  <si>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</si>
  <si>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</si>
  <si>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</si>
  <si>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</si>
  <si>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</si>
  <si>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</si>
  <si>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</si>
  <si>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</si>
  <si>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</si>
  <si>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</si>
  <si>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</si>
  <si>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</si>
  <si>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</si>
  <si>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</si>
  <si>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</si>
  <si>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</si>
  <si>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</si>
  <si>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</si>
  <si>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</si>
  <si>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</si>
  <si>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</si>
  <si>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</si>
  <si>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</si>
  <si>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</si>
  <si>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</si>
  <si>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</si>
  <si>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</si>
  <si>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</si>
  <si>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</si>
  <si>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</si>
  <si>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</si>
  <si>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</si>
  <si>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</si>
  <si>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</si>
  <si>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</si>
  <si>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</si>
  <si>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</si>
  <si>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</si>
  <si>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</si>
  <si>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</si>
  <si>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</si>
  <si>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</si>
  <si>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</si>
  <si>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</si>
  <si>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</si>
  <si>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</si>
  <si>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</si>
  <si>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</si>
  <si>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</si>
  <si>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</si>
  <si>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</si>
  <si>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</si>
  <si>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</si>
  <si>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</si>
  <si>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</si>
  <si>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</si>
  <si>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</si>
  <si>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</si>
  <si>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</si>
  <si>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</si>
  <si>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</si>
  <si>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</si>
  <si>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</si>
  <si>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</si>
  <si>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</si>
  <si>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</si>
  <si>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</si>
  <si>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</si>
  <si>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</si>
  <si>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</si>
  <si>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</si>
  <si>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</si>
  <si>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</si>
  <si>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</si>
  <si>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</si>
  <si>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</si>
  <si>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t>Исполнено на  01.08.2012г.</t>
  </si>
  <si>
    <t>ОТЧЕТ ОБ ИСПОЛНЕНИИ БЮДЖЕТА  КИРОВСКОГО МУНИЦИПАЛЬНОГО РАЙОНА ЛЕНИНГРАДСКОЙ ОБЛАСТИ на  01.08.2012 г.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</si>
  <si>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</si>
  <si>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9"/>
        <rFont val="Times New Roman"/>
        <family val="1"/>
      </rPr>
      <t xml:space="preserve"> Бюджет Кировского муниципального района Ленинградской области</t>
    </r>
  </si>
  <si>
    <t>форма 0503317</t>
  </si>
  <si>
    <t>3. Источники финансирования дефицита бюджета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</si>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</sst>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4" fillId="0" borderId="22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right"/>
    </xf>
    <xf numFmtId="0" fontId="15" fillId="0" borderId="22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right"/>
    </xf>
    <xf numFmtId="0" fontId="15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3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ovag\d\&#1052;&#1086;&#1080;%20&#1044;&#1086;&#1082;&#1091;&#1084;&#1077;&#1085;&#1090;&#1099;\&#1052;&#1077;&#1089;%20&#1086;&#1090;&#1095;&#1077;&#1090;&#1099;%202012\&#1085;&#1072;%2001-08-2012%20&#1092;%2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Дох_сайт"/>
      <sheetName val="Таблица2"/>
      <sheetName val="Расх_сайт"/>
      <sheetName val="Таблица3"/>
      <sheetName val="Ист_сайт"/>
      <sheetName val="Таблица4"/>
    </sheetNames>
    <sheetDataSet>
      <sheetData sheetId="4">
        <row r="47">
          <cell r="E47" t="str">
            <v>Н.Г. Мельниченко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="75" zoomScaleNormal="75" zoomScalePageLayoutView="0" workbookViewId="0" topLeftCell="B1">
      <selection activeCell="B104" sqref="B104"/>
    </sheetView>
  </sheetViews>
  <sheetFormatPr defaultColWidth="9.00390625" defaultRowHeight="12.75"/>
  <cols>
    <col min="1" max="1" width="53.875" style="15" customWidth="1"/>
    <col min="2" max="2" width="7.00390625" style="15" customWidth="1"/>
    <col min="3" max="3" width="20.125" style="15" hidden="1" customWidth="1"/>
    <col min="4" max="4" width="34.75390625" style="15" customWidth="1"/>
    <col min="5" max="5" width="22.875" style="15" customWidth="1"/>
    <col min="6" max="6" width="23.375" style="15" customWidth="1"/>
    <col min="7" max="7" width="21.375" style="15" customWidth="1"/>
    <col min="8" max="8" width="10.125" style="15" customWidth="1"/>
    <col min="9" max="9" width="10.75390625" style="15" customWidth="1"/>
    <col min="10" max="16384" width="9.00390625" style="15" customWidth="1"/>
  </cols>
  <sheetData>
    <row r="1" spans="1:7" ht="12.75">
      <c r="A1" s="12"/>
      <c r="B1" s="13"/>
      <c r="C1" s="13"/>
      <c r="D1" s="13"/>
      <c r="E1" s="13"/>
      <c r="F1" s="13"/>
      <c r="G1" s="14"/>
    </row>
    <row r="2" spans="1:7" ht="16.5" thickBot="1">
      <c r="A2" s="70" t="s">
        <v>724</v>
      </c>
      <c r="B2" s="70"/>
      <c r="C2" s="70"/>
      <c r="D2" s="70"/>
      <c r="E2" s="70"/>
      <c r="F2" s="70"/>
      <c r="G2" s="70"/>
    </row>
    <row r="3" spans="2:7" ht="13.5" thickBot="1">
      <c r="B3" s="16"/>
      <c r="C3" s="16"/>
      <c r="E3" s="17"/>
      <c r="G3" s="18" t="s">
        <v>753</v>
      </c>
    </row>
    <row r="4" spans="2:8" ht="12.75">
      <c r="B4" s="19"/>
      <c r="C4" s="19"/>
      <c r="E4" s="20"/>
      <c r="G4" s="21" t="s">
        <v>756</v>
      </c>
      <c r="H4" s="22"/>
    </row>
    <row r="5" spans="1:7" ht="12.75">
      <c r="A5" s="12"/>
      <c r="B5" s="12"/>
      <c r="C5" s="12"/>
      <c r="D5" s="12"/>
      <c r="E5" s="23"/>
      <c r="G5" s="24" t="s">
        <v>178</v>
      </c>
    </row>
    <row r="6" spans="1:7" ht="12.75">
      <c r="A6" s="25" t="s">
        <v>725</v>
      </c>
      <c r="B6" s="25"/>
      <c r="C6" s="25"/>
      <c r="D6" s="25"/>
      <c r="E6" s="25"/>
      <c r="G6" s="26" t="s">
        <v>111</v>
      </c>
    </row>
    <row r="7" spans="1:7" ht="12.75">
      <c r="A7" s="12" t="s">
        <v>726</v>
      </c>
      <c r="B7" s="12"/>
      <c r="C7" s="12"/>
      <c r="D7" s="12"/>
      <c r="E7" s="23"/>
      <c r="G7" s="26" t="s">
        <v>111</v>
      </c>
    </row>
    <row r="8" spans="1:7" s="13" customFormat="1" ht="12" thickBot="1">
      <c r="A8" s="12" t="s">
        <v>757</v>
      </c>
      <c r="B8" s="12"/>
      <c r="C8" s="12"/>
      <c r="D8" s="12"/>
      <c r="E8" s="23"/>
      <c r="G8" s="27"/>
    </row>
    <row r="9" spans="1:7" ht="13.5" thickBot="1">
      <c r="A9" s="12" t="s">
        <v>752</v>
      </c>
      <c r="B9" s="12"/>
      <c r="C9" s="12"/>
      <c r="D9" s="12"/>
      <c r="E9" s="23"/>
      <c r="G9" s="27" t="s">
        <v>751</v>
      </c>
    </row>
    <row r="10" spans="1:7" ht="15" thickBot="1">
      <c r="A10" s="28"/>
      <c r="B10" s="29"/>
      <c r="C10" s="29"/>
      <c r="D10" s="12"/>
      <c r="E10" s="23"/>
      <c r="F10" s="23"/>
      <c r="G10" s="30"/>
    </row>
    <row r="11" spans="1:7" ht="23.25" thickTop="1">
      <c r="A11" s="1" t="s">
        <v>754</v>
      </c>
      <c r="B11" s="2" t="s">
        <v>750</v>
      </c>
      <c r="C11" s="3"/>
      <c r="D11" s="4" t="s">
        <v>720</v>
      </c>
      <c r="E11" s="2" t="s">
        <v>721</v>
      </c>
      <c r="F11" s="2" t="s">
        <v>723</v>
      </c>
      <c r="G11" s="5" t="s">
        <v>722</v>
      </c>
    </row>
    <row r="12" spans="1:7" ht="13.5" thickBot="1">
      <c r="A12" s="6">
        <v>1</v>
      </c>
      <c r="B12" s="7">
        <v>2</v>
      </c>
      <c r="C12" s="7" t="s">
        <v>755</v>
      </c>
      <c r="D12" s="8">
        <v>3</v>
      </c>
      <c r="E12" s="9">
        <v>4</v>
      </c>
      <c r="F12" s="10">
        <v>5</v>
      </c>
      <c r="G12" s="11">
        <v>6</v>
      </c>
    </row>
    <row r="13" spans="1:7" ht="19.5" thickTop="1">
      <c r="A13" s="41" t="s">
        <v>762</v>
      </c>
      <c r="B13" s="42">
        <v>10</v>
      </c>
      <c r="C13" s="42" t="s">
        <v>763</v>
      </c>
      <c r="D13" s="45" t="s">
        <v>763</v>
      </c>
      <c r="E13" s="44">
        <v>1816113375.96</v>
      </c>
      <c r="F13" s="44">
        <v>1124907021.82</v>
      </c>
      <c r="G13" s="44">
        <f>E13-F13</f>
        <v>691206354.1400001</v>
      </c>
    </row>
    <row r="14" spans="1:7" ht="37.5">
      <c r="A14" s="41" t="s">
        <v>764</v>
      </c>
      <c r="B14" s="42"/>
      <c r="C14" s="42" t="s">
        <v>765</v>
      </c>
      <c r="D14" s="43" t="str">
        <f aca="true" t="shared" si="0" ref="D14:D31">IF(LEFT(C14,5)="000 8","X",C14)</f>
        <v>000 1 00 00000 00 0000 000</v>
      </c>
      <c r="E14" s="44">
        <v>629987781.47</v>
      </c>
      <c r="F14" s="44">
        <v>397276592.49</v>
      </c>
      <c r="G14" s="44">
        <f aca="true" t="shared" si="1" ref="G14:G56">E14-F14</f>
        <v>232711188.98000002</v>
      </c>
    </row>
    <row r="15" spans="1:7" ht="18.75">
      <c r="A15" s="37" t="s">
        <v>766</v>
      </c>
      <c r="B15" s="38"/>
      <c r="C15" s="38" t="s">
        <v>767</v>
      </c>
      <c r="D15" s="39" t="str">
        <f t="shared" si="0"/>
        <v>000 1 01 00000 00 0000 000</v>
      </c>
      <c r="E15" s="40">
        <v>370294480</v>
      </c>
      <c r="F15" s="40">
        <v>220656384.95</v>
      </c>
      <c r="G15" s="40">
        <f t="shared" si="1"/>
        <v>149638095.05</v>
      </c>
    </row>
    <row r="16" spans="1:7" ht="18.75">
      <c r="A16" s="37" t="s">
        <v>768</v>
      </c>
      <c r="B16" s="38"/>
      <c r="C16" s="38" t="s">
        <v>769</v>
      </c>
      <c r="D16" s="39" t="str">
        <f t="shared" si="0"/>
        <v>000 1 01 02000 01 0000 110</v>
      </c>
      <c r="E16" s="40">
        <v>370294480</v>
      </c>
      <c r="F16" s="40">
        <v>220656384.95</v>
      </c>
      <c r="G16" s="40">
        <f t="shared" si="1"/>
        <v>149638095.05</v>
      </c>
    </row>
    <row r="17" spans="1:7" ht="131.25">
      <c r="A17" s="37" t="s">
        <v>770</v>
      </c>
      <c r="B17" s="38"/>
      <c r="C17" s="38" t="s">
        <v>771</v>
      </c>
      <c r="D17" s="39" t="str">
        <f t="shared" si="0"/>
        <v>000 1 01 02010 01 0000 110</v>
      </c>
      <c r="E17" s="40">
        <v>368214480</v>
      </c>
      <c r="F17" s="40">
        <v>217970536.88</v>
      </c>
      <c r="G17" s="40">
        <f t="shared" si="1"/>
        <v>150243943.12</v>
      </c>
    </row>
    <row r="18" spans="1:7" ht="150">
      <c r="A18" s="37" t="s">
        <v>705</v>
      </c>
      <c r="B18" s="38"/>
      <c r="C18" s="38" t="s">
        <v>772</v>
      </c>
      <c r="D18" s="39" t="str">
        <f t="shared" si="0"/>
        <v>000 1 01 02020 01 0000 110</v>
      </c>
      <c r="E18" s="40">
        <v>1820000</v>
      </c>
      <c r="F18" s="40">
        <v>882357.34</v>
      </c>
      <c r="G18" s="40">
        <f t="shared" si="1"/>
        <v>937642.66</v>
      </c>
    </row>
    <row r="19" spans="1:7" ht="93.75">
      <c r="A19" s="37" t="s">
        <v>773</v>
      </c>
      <c r="B19" s="38"/>
      <c r="C19" s="38" t="s">
        <v>774</v>
      </c>
      <c r="D19" s="39" t="str">
        <f t="shared" si="0"/>
        <v>000 1 01 02030 01 0000 110</v>
      </c>
      <c r="E19" s="40">
        <v>60000</v>
      </c>
      <c r="F19" s="40">
        <v>1591601.13</v>
      </c>
      <c r="G19" s="40">
        <f t="shared" si="1"/>
        <v>-1531601.13</v>
      </c>
    </row>
    <row r="20" spans="1:7" ht="131.25">
      <c r="A20" s="37" t="s">
        <v>706</v>
      </c>
      <c r="B20" s="38"/>
      <c r="C20" s="38" t="s">
        <v>775</v>
      </c>
      <c r="D20" s="39" t="str">
        <f t="shared" si="0"/>
        <v>000 1 01 02040 01 0000 110</v>
      </c>
      <c r="E20" s="40">
        <v>200000</v>
      </c>
      <c r="F20" s="40">
        <v>211889.6</v>
      </c>
      <c r="G20" s="40">
        <f t="shared" si="1"/>
        <v>-11889.600000000006</v>
      </c>
    </row>
    <row r="21" spans="1:7" ht="18.75">
      <c r="A21" s="37" t="s">
        <v>776</v>
      </c>
      <c r="B21" s="38"/>
      <c r="C21" s="38" t="s">
        <v>777</v>
      </c>
      <c r="D21" s="39" t="str">
        <f t="shared" si="0"/>
        <v>000 1 05 00000 00 0000 000</v>
      </c>
      <c r="E21" s="40">
        <v>39235118</v>
      </c>
      <c r="F21" s="40">
        <v>28159672.19</v>
      </c>
      <c r="G21" s="40">
        <f t="shared" si="1"/>
        <v>11075445.809999999</v>
      </c>
    </row>
    <row r="22" spans="1:7" ht="37.5">
      <c r="A22" s="37" t="s">
        <v>778</v>
      </c>
      <c r="B22" s="38"/>
      <c r="C22" s="38" t="s">
        <v>779</v>
      </c>
      <c r="D22" s="39" t="str">
        <f t="shared" si="0"/>
        <v>000 1 05 02000 02 0000 110</v>
      </c>
      <c r="E22" s="40">
        <v>39227000</v>
      </c>
      <c r="F22" s="40">
        <v>28149027.16</v>
      </c>
      <c r="G22" s="40">
        <f t="shared" si="1"/>
        <v>11077972.84</v>
      </c>
    </row>
    <row r="23" spans="1:7" ht="37.5">
      <c r="A23" s="37" t="s">
        <v>778</v>
      </c>
      <c r="B23" s="38"/>
      <c r="C23" s="38" t="s">
        <v>780</v>
      </c>
      <c r="D23" s="39" t="str">
        <f t="shared" si="0"/>
        <v>000 1 05 02010 02 0000 110</v>
      </c>
      <c r="E23" s="40">
        <v>38927000</v>
      </c>
      <c r="F23" s="40">
        <v>27662712.7</v>
      </c>
      <c r="G23" s="40">
        <f t="shared" si="1"/>
        <v>11264287.3</v>
      </c>
    </row>
    <row r="24" spans="1:7" ht="75">
      <c r="A24" s="37" t="s">
        <v>781</v>
      </c>
      <c r="B24" s="38"/>
      <c r="C24" s="38" t="s">
        <v>782</v>
      </c>
      <c r="D24" s="39" t="str">
        <f t="shared" si="0"/>
        <v>000 1 05 02020 02 0000 110</v>
      </c>
      <c r="E24" s="40">
        <v>300000</v>
      </c>
      <c r="F24" s="40">
        <v>486314.46</v>
      </c>
      <c r="G24" s="40">
        <f t="shared" si="1"/>
        <v>-186314.46000000002</v>
      </c>
    </row>
    <row r="25" spans="1:7" ht="18.75">
      <c r="A25" s="37" t="s">
        <v>783</v>
      </c>
      <c r="B25" s="38"/>
      <c r="C25" s="38" t="s">
        <v>784</v>
      </c>
      <c r="D25" s="39" t="str">
        <f t="shared" si="0"/>
        <v>000 1 05 03000 01 0000 110</v>
      </c>
      <c r="E25" s="40">
        <v>8118</v>
      </c>
      <c r="F25" s="40">
        <v>10645.03</v>
      </c>
      <c r="G25" s="40">
        <f t="shared" si="1"/>
        <v>-2527.0300000000007</v>
      </c>
    </row>
    <row r="26" spans="1:7" ht="18.75">
      <c r="A26" s="37" t="s">
        <v>783</v>
      </c>
      <c r="B26" s="38"/>
      <c r="C26" s="38" t="s">
        <v>785</v>
      </c>
      <c r="D26" s="39" t="str">
        <f t="shared" si="0"/>
        <v>000 1 05 03010 01 0000 110</v>
      </c>
      <c r="E26" s="40">
        <v>8118</v>
      </c>
      <c r="F26" s="40">
        <v>10766.86</v>
      </c>
      <c r="G26" s="40">
        <f t="shared" si="1"/>
        <v>-2648.8600000000006</v>
      </c>
    </row>
    <row r="27" spans="1:7" ht="56.25">
      <c r="A27" s="37" t="s">
        <v>786</v>
      </c>
      <c r="B27" s="38"/>
      <c r="C27" s="38" t="s">
        <v>787</v>
      </c>
      <c r="D27" s="39" t="str">
        <f t="shared" si="0"/>
        <v>000 1 05 03020 01 0000 110</v>
      </c>
      <c r="E27" s="40"/>
      <c r="F27" s="40">
        <v>-121.83</v>
      </c>
      <c r="G27" s="40">
        <f t="shared" si="1"/>
        <v>121.83</v>
      </c>
    </row>
    <row r="28" spans="1:7" ht="18.75">
      <c r="A28" s="37" t="s">
        <v>788</v>
      </c>
      <c r="B28" s="38"/>
      <c r="C28" s="38" t="s">
        <v>789</v>
      </c>
      <c r="D28" s="39" t="str">
        <f t="shared" si="0"/>
        <v>000 1 08 00000 00 0000 000</v>
      </c>
      <c r="E28" s="40">
        <v>5155656.25</v>
      </c>
      <c r="F28" s="40">
        <v>3573662.98</v>
      </c>
      <c r="G28" s="40">
        <f t="shared" si="1"/>
        <v>1581993.27</v>
      </c>
    </row>
    <row r="29" spans="1:7" ht="56.25">
      <c r="A29" s="37" t="s">
        <v>790</v>
      </c>
      <c r="B29" s="38"/>
      <c r="C29" s="38" t="s">
        <v>791</v>
      </c>
      <c r="D29" s="39" t="str">
        <f t="shared" si="0"/>
        <v>000 1 08 03000 01 0000 110</v>
      </c>
      <c r="E29" s="40">
        <v>5005656.25</v>
      </c>
      <c r="F29" s="40">
        <v>3504509.98</v>
      </c>
      <c r="G29" s="40">
        <f t="shared" si="1"/>
        <v>1501146.27</v>
      </c>
    </row>
    <row r="30" spans="1:7" ht="93.75">
      <c r="A30" s="37" t="s">
        <v>792</v>
      </c>
      <c r="B30" s="38"/>
      <c r="C30" s="38" t="s">
        <v>793</v>
      </c>
      <c r="D30" s="39" t="str">
        <f t="shared" si="0"/>
        <v>000 1 08 03010 01 0000 110</v>
      </c>
      <c r="E30" s="40">
        <v>5005656.25</v>
      </c>
      <c r="F30" s="40">
        <v>3504509.98</v>
      </c>
      <c r="G30" s="40">
        <f t="shared" si="1"/>
        <v>1501146.27</v>
      </c>
    </row>
    <row r="31" spans="1:7" ht="75">
      <c r="A31" s="37" t="s">
        <v>794</v>
      </c>
      <c r="B31" s="38"/>
      <c r="C31" s="38" t="s">
        <v>795</v>
      </c>
      <c r="D31" s="39" t="str">
        <f t="shared" si="0"/>
        <v>000 1 08 07000 01 0000 110</v>
      </c>
      <c r="E31" s="40">
        <v>150000</v>
      </c>
      <c r="F31" s="40">
        <v>69153</v>
      </c>
      <c r="G31" s="40">
        <f t="shared" si="1"/>
        <v>80847</v>
      </c>
    </row>
    <row r="32" spans="1:7" ht="56.25">
      <c r="A32" s="37" t="s">
        <v>796</v>
      </c>
      <c r="B32" s="38"/>
      <c r="C32" s="38" t="s">
        <v>797</v>
      </c>
      <c r="D32" s="39" t="str">
        <f aca="true" t="shared" si="2" ref="D32:D55">IF(LEFT(C32,5)="000 8","X",C32)</f>
        <v>000 1 08 07150 01 0000 110</v>
      </c>
      <c r="E32" s="40">
        <v>150000</v>
      </c>
      <c r="F32" s="40">
        <v>69153</v>
      </c>
      <c r="G32" s="40">
        <f t="shared" si="1"/>
        <v>80847</v>
      </c>
    </row>
    <row r="33" spans="1:7" ht="56.25">
      <c r="A33" s="37" t="s">
        <v>798</v>
      </c>
      <c r="B33" s="38"/>
      <c r="C33" s="38" t="s">
        <v>799</v>
      </c>
      <c r="D33" s="39" t="str">
        <f t="shared" si="2"/>
        <v>000 1 09 00000 00 0000 000</v>
      </c>
      <c r="E33" s="40">
        <v>23000</v>
      </c>
      <c r="F33" s="40">
        <v>19166.3</v>
      </c>
      <c r="G33" s="40">
        <f t="shared" si="1"/>
        <v>3833.7000000000007</v>
      </c>
    </row>
    <row r="34" spans="1:7" ht="56.25">
      <c r="A34" s="37" t="s">
        <v>800</v>
      </c>
      <c r="B34" s="38"/>
      <c r="C34" s="38" t="s">
        <v>801</v>
      </c>
      <c r="D34" s="39" t="str">
        <f t="shared" si="2"/>
        <v>000 1 09 01000 00 0000 110</v>
      </c>
      <c r="E34" s="40">
        <v>17500</v>
      </c>
      <c r="F34" s="40">
        <v>16060.8</v>
      </c>
      <c r="G34" s="40">
        <f t="shared" si="1"/>
        <v>1439.2000000000007</v>
      </c>
    </row>
    <row r="35" spans="1:7" ht="75">
      <c r="A35" s="37" t="s">
        <v>802</v>
      </c>
      <c r="B35" s="38"/>
      <c r="C35" s="38" t="s">
        <v>803</v>
      </c>
      <c r="D35" s="39" t="str">
        <f t="shared" si="2"/>
        <v>000 1 09 01030 05 0000 110</v>
      </c>
      <c r="E35" s="40">
        <v>17500</v>
      </c>
      <c r="F35" s="40">
        <v>16060.8</v>
      </c>
      <c r="G35" s="40">
        <f t="shared" si="1"/>
        <v>1439.2000000000007</v>
      </c>
    </row>
    <row r="36" spans="1:7" ht="37.5">
      <c r="A36" s="37" t="s">
        <v>804</v>
      </c>
      <c r="B36" s="38"/>
      <c r="C36" s="38" t="s">
        <v>805</v>
      </c>
      <c r="D36" s="39" t="str">
        <f t="shared" si="2"/>
        <v>000 1 09 07000 00 0000 110</v>
      </c>
      <c r="E36" s="40">
        <v>5500</v>
      </c>
      <c r="F36" s="40">
        <v>3105.5</v>
      </c>
      <c r="G36" s="40">
        <f t="shared" si="1"/>
        <v>2394.5</v>
      </c>
    </row>
    <row r="37" spans="1:7" ht="75">
      <c r="A37" s="37" t="s">
        <v>806</v>
      </c>
      <c r="B37" s="38"/>
      <c r="C37" s="38" t="s">
        <v>807</v>
      </c>
      <c r="D37" s="39" t="str">
        <f t="shared" si="2"/>
        <v>000 1 09 07030 00 0000 110</v>
      </c>
      <c r="E37" s="40">
        <v>3500</v>
      </c>
      <c r="F37" s="40">
        <v>3103.48</v>
      </c>
      <c r="G37" s="40">
        <f t="shared" si="1"/>
        <v>396.52</v>
      </c>
    </row>
    <row r="38" spans="1:7" ht="112.5">
      <c r="A38" s="37" t="s">
        <v>808</v>
      </c>
      <c r="B38" s="38"/>
      <c r="C38" s="38" t="s">
        <v>809</v>
      </c>
      <c r="D38" s="39" t="str">
        <f t="shared" si="2"/>
        <v>000 1 09 07033 05 0000 110</v>
      </c>
      <c r="E38" s="40">
        <v>3500</v>
      </c>
      <c r="F38" s="40">
        <v>3103.48</v>
      </c>
      <c r="G38" s="40">
        <f t="shared" si="1"/>
        <v>396.52</v>
      </c>
    </row>
    <row r="39" spans="1:7" ht="18.75">
      <c r="A39" s="37" t="s">
        <v>810</v>
      </c>
      <c r="B39" s="38"/>
      <c r="C39" s="38" t="s">
        <v>811</v>
      </c>
      <c r="D39" s="39" t="str">
        <f t="shared" si="2"/>
        <v>000 1 09 07050 00 0000 110</v>
      </c>
      <c r="E39" s="40">
        <v>2000</v>
      </c>
      <c r="F39" s="40">
        <v>2.02</v>
      </c>
      <c r="G39" s="40">
        <f t="shared" si="1"/>
        <v>1997.98</v>
      </c>
    </row>
    <row r="40" spans="1:7" ht="56.25">
      <c r="A40" s="37" t="s">
        <v>812</v>
      </c>
      <c r="B40" s="38"/>
      <c r="C40" s="38" t="s">
        <v>813</v>
      </c>
      <c r="D40" s="39" t="str">
        <f t="shared" si="2"/>
        <v>000 1 09 07053 05 0000 110</v>
      </c>
      <c r="E40" s="40">
        <v>2000</v>
      </c>
      <c r="F40" s="40">
        <v>2.02</v>
      </c>
      <c r="G40" s="40">
        <f t="shared" si="1"/>
        <v>1997.98</v>
      </c>
    </row>
    <row r="41" spans="1:7" ht="75">
      <c r="A41" s="37" t="s">
        <v>814</v>
      </c>
      <c r="B41" s="38"/>
      <c r="C41" s="38" t="s">
        <v>815</v>
      </c>
      <c r="D41" s="39" t="str">
        <f t="shared" si="2"/>
        <v>000 1 11 00000 00 0000 000</v>
      </c>
      <c r="E41" s="40">
        <v>61380010.42</v>
      </c>
      <c r="F41" s="40">
        <v>50976759.05</v>
      </c>
      <c r="G41" s="40">
        <f t="shared" si="1"/>
        <v>10403251.370000005</v>
      </c>
    </row>
    <row r="42" spans="1:7" ht="37.5">
      <c r="A42" s="37" t="s">
        <v>816</v>
      </c>
      <c r="B42" s="38"/>
      <c r="C42" s="38" t="s">
        <v>817</v>
      </c>
      <c r="D42" s="39" t="str">
        <f t="shared" si="2"/>
        <v>000 1 11 03000 00 0000 120</v>
      </c>
      <c r="E42" s="40">
        <v>292010.42</v>
      </c>
      <c r="F42" s="40">
        <v>260677.07</v>
      </c>
      <c r="G42" s="40">
        <f t="shared" si="1"/>
        <v>31333.349999999977</v>
      </c>
    </row>
    <row r="43" spans="1:7" ht="75">
      <c r="A43" s="37" t="s">
        <v>818</v>
      </c>
      <c r="B43" s="38"/>
      <c r="C43" s="38" t="s">
        <v>819</v>
      </c>
      <c r="D43" s="39" t="str">
        <f t="shared" si="2"/>
        <v>000 1 11 03050 05 0000 120</v>
      </c>
      <c r="E43" s="40">
        <v>292010.42</v>
      </c>
      <c r="F43" s="40">
        <v>260677.07</v>
      </c>
      <c r="G43" s="40">
        <f t="shared" si="1"/>
        <v>31333.349999999977</v>
      </c>
    </row>
    <row r="44" spans="1:7" ht="150">
      <c r="A44" s="37" t="s">
        <v>707</v>
      </c>
      <c r="B44" s="38"/>
      <c r="C44" s="38" t="s">
        <v>820</v>
      </c>
      <c r="D44" s="39" t="str">
        <f t="shared" si="2"/>
        <v>000 1 11 05000 00 0000 120</v>
      </c>
      <c r="E44" s="40">
        <v>60809000</v>
      </c>
      <c r="F44" s="40">
        <v>50546437.59</v>
      </c>
      <c r="G44" s="40">
        <f t="shared" si="1"/>
        <v>10262562.409999996</v>
      </c>
    </row>
    <row r="45" spans="1:7" ht="112.5">
      <c r="A45" s="37" t="s">
        <v>821</v>
      </c>
      <c r="B45" s="38"/>
      <c r="C45" s="38" t="s">
        <v>822</v>
      </c>
      <c r="D45" s="39" t="str">
        <f t="shared" si="2"/>
        <v>000 1 11 05010 00 0000 120</v>
      </c>
      <c r="E45" s="40">
        <v>57809000</v>
      </c>
      <c r="F45" s="40">
        <v>47611657.56</v>
      </c>
      <c r="G45" s="40">
        <f t="shared" si="1"/>
        <v>10197342.439999998</v>
      </c>
    </row>
    <row r="46" spans="1:7" ht="131.25">
      <c r="A46" s="37" t="s">
        <v>708</v>
      </c>
      <c r="B46" s="38"/>
      <c r="C46" s="38" t="s">
        <v>823</v>
      </c>
      <c r="D46" s="39" t="str">
        <f t="shared" si="2"/>
        <v>000 1 11 05013 10 0000 120</v>
      </c>
      <c r="E46" s="40">
        <v>57809000</v>
      </c>
      <c r="F46" s="40">
        <v>47611657.56</v>
      </c>
      <c r="G46" s="40">
        <f t="shared" si="1"/>
        <v>10197342.439999998</v>
      </c>
    </row>
    <row r="47" spans="1:7" ht="150">
      <c r="A47" s="37" t="s">
        <v>709</v>
      </c>
      <c r="B47" s="38"/>
      <c r="C47" s="38" t="s">
        <v>824</v>
      </c>
      <c r="D47" s="39" t="str">
        <f t="shared" si="2"/>
        <v>000 1 11 05030 00 0000 120</v>
      </c>
      <c r="E47" s="40">
        <v>3000000</v>
      </c>
      <c r="F47" s="40">
        <v>2934780.03</v>
      </c>
      <c r="G47" s="40">
        <f t="shared" si="1"/>
        <v>65219.970000000205</v>
      </c>
    </row>
    <row r="48" spans="1:7" ht="112.5">
      <c r="A48" s="37" t="s">
        <v>825</v>
      </c>
      <c r="B48" s="38"/>
      <c r="C48" s="38" t="s">
        <v>826</v>
      </c>
      <c r="D48" s="39" t="str">
        <f t="shared" si="2"/>
        <v>000 1 11 05035 05 0000 120</v>
      </c>
      <c r="E48" s="40">
        <v>3000000</v>
      </c>
      <c r="F48" s="40">
        <v>2934780.03</v>
      </c>
      <c r="G48" s="40">
        <f t="shared" si="1"/>
        <v>65219.970000000205</v>
      </c>
    </row>
    <row r="49" spans="1:7" ht="37.5">
      <c r="A49" s="37" t="s">
        <v>827</v>
      </c>
      <c r="B49" s="38"/>
      <c r="C49" s="38" t="s">
        <v>828</v>
      </c>
      <c r="D49" s="39" t="str">
        <f t="shared" si="2"/>
        <v>000 1 11 07000 00 0000 120</v>
      </c>
      <c r="E49" s="40">
        <v>48000</v>
      </c>
      <c r="F49" s="40"/>
      <c r="G49" s="40">
        <f t="shared" si="1"/>
        <v>48000</v>
      </c>
    </row>
    <row r="50" spans="1:7" ht="93.75">
      <c r="A50" s="37" t="s">
        <v>829</v>
      </c>
      <c r="B50" s="38"/>
      <c r="C50" s="38" t="s">
        <v>830</v>
      </c>
      <c r="D50" s="39" t="str">
        <f t="shared" si="2"/>
        <v>000 1 11 07010 00 0000 120</v>
      </c>
      <c r="E50" s="40">
        <v>48000</v>
      </c>
      <c r="F50" s="40"/>
      <c r="G50" s="40">
        <f t="shared" si="1"/>
        <v>48000</v>
      </c>
    </row>
    <row r="51" spans="1:7" ht="93.75">
      <c r="A51" s="37" t="s">
        <v>831</v>
      </c>
      <c r="B51" s="38"/>
      <c r="C51" s="38" t="s">
        <v>832</v>
      </c>
      <c r="D51" s="39" t="str">
        <f t="shared" si="2"/>
        <v>000 1 11 07015 05 0000 120</v>
      </c>
      <c r="E51" s="40">
        <v>48000</v>
      </c>
      <c r="F51" s="40"/>
      <c r="G51" s="40">
        <f t="shared" si="1"/>
        <v>48000</v>
      </c>
    </row>
    <row r="52" spans="1:7" ht="150">
      <c r="A52" s="37" t="s">
        <v>710</v>
      </c>
      <c r="B52" s="38"/>
      <c r="C52" s="38" t="s">
        <v>833</v>
      </c>
      <c r="D52" s="39" t="str">
        <f t="shared" si="2"/>
        <v>000 1 11 09000 00 0000 120</v>
      </c>
      <c r="E52" s="40">
        <v>231000</v>
      </c>
      <c r="F52" s="40">
        <v>169644.39</v>
      </c>
      <c r="G52" s="40">
        <f t="shared" si="1"/>
        <v>61355.609999999986</v>
      </c>
    </row>
    <row r="53" spans="1:7" ht="150">
      <c r="A53" s="37" t="s">
        <v>711</v>
      </c>
      <c r="B53" s="38"/>
      <c r="C53" s="38" t="s">
        <v>834</v>
      </c>
      <c r="D53" s="39" t="str">
        <f t="shared" si="2"/>
        <v>000 1 11 09040 00 0000 120</v>
      </c>
      <c r="E53" s="40">
        <v>231000</v>
      </c>
      <c r="F53" s="40">
        <v>169644.39</v>
      </c>
      <c r="G53" s="40">
        <f t="shared" si="1"/>
        <v>61355.609999999986</v>
      </c>
    </row>
    <row r="54" spans="1:7" ht="131.25">
      <c r="A54" s="37" t="s">
        <v>835</v>
      </c>
      <c r="B54" s="38"/>
      <c r="C54" s="38" t="s">
        <v>836</v>
      </c>
      <c r="D54" s="39" t="str">
        <f t="shared" si="2"/>
        <v>000 1 11 09045 05 0000 120</v>
      </c>
      <c r="E54" s="40">
        <v>231000</v>
      </c>
      <c r="F54" s="40">
        <v>169644.39</v>
      </c>
      <c r="G54" s="40">
        <f t="shared" si="1"/>
        <v>61355.609999999986</v>
      </c>
    </row>
    <row r="55" spans="1:7" ht="37.5">
      <c r="A55" s="37" t="s">
        <v>837</v>
      </c>
      <c r="B55" s="38"/>
      <c r="C55" s="38" t="s">
        <v>838</v>
      </c>
      <c r="D55" s="39" t="str">
        <f t="shared" si="2"/>
        <v>000 1 12 00000 00 0000 000</v>
      </c>
      <c r="E55" s="40">
        <v>6042000</v>
      </c>
      <c r="F55" s="40">
        <v>2654252.88</v>
      </c>
      <c r="G55" s="40">
        <f t="shared" si="1"/>
        <v>3387747.12</v>
      </c>
    </row>
    <row r="56" spans="1:7" ht="37.5">
      <c r="A56" s="37" t="s">
        <v>839</v>
      </c>
      <c r="B56" s="38"/>
      <c r="C56" s="38" t="s">
        <v>840</v>
      </c>
      <c r="D56" s="39" t="str">
        <f aca="true" t="shared" si="3" ref="D56:D80">IF(LEFT(C56,5)="000 8","X",C56)</f>
        <v>000 1 12 01000 01 0000 120</v>
      </c>
      <c r="E56" s="40">
        <v>6042000</v>
      </c>
      <c r="F56" s="40">
        <v>2654252.88</v>
      </c>
      <c r="G56" s="40">
        <f t="shared" si="1"/>
        <v>3387747.12</v>
      </c>
    </row>
    <row r="57" spans="1:7" ht="56.25">
      <c r="A57" s="37" t="s">
        <v>841</v>
      </c>
      <c r="B57" s="38"/>
      <c r="C57" s="38" t="s">
        <v>842</v>
      </c>
      <c r="D57" s="39" t="str">
        <f t="shared" si="3"/>
        <v>000 1 12 01010 01 0000 120</v>
      </c>
      <c r="E57" s="40">
        <v>181260</v>
      </c>
      <c r="F57" s="40">
        <v>202512.11</v>
      </c>
      <c r="G57" s="40">
        <f aca="true" t="shared" si="4" ref="G57:G109">E57-F57</f>
        <v>-21252.109999999986</v>
      </c>
    </row>
    <row r="58" spans="1:7" ht="56.25">
      <c r="A58" s="37" t="s">
        <v>843</v>
      </c>
      <c r="B58" s="38"/>
      <c r="C58" s="38" t="s">
        <v>844</v>
      </c>
      <c r="D58" s="39" t="str">
        <f t="shared" si="3"/>
        <v>000 1 12 01020 01 0000 120</v>
      </c>
      <c r="E58" s="40">
        <v>120840</v>
      </c>
      <c r="F58" s="40">
        <v>108480.7</v>
      </c>
      <c r="G58" s="40">
        <f t="shared" si="4"/>
        <v>12359.300000000003</v>
      </c>
    </row>
    <row r="59" spans="1:7" ht="37.5">
      <c r="A59" s="37" t="s">
        <v>845</v>
      </c>
      <c r="B59" s="38"/>
      <c r="C59" s="38" t="s">
        <v>846</v>
      </c>
      <c r="D59" s="39" t="str">
        <f t="shared" si="3"/>
        <v>000 1 12 01030 01 0000 120</v>
      </c>
      <c r="E59" s="40">
        <v>3323100</v>
      </c>
      <c r="F59" s="40">
        <v>754840.66</v>
      </c>
      <c r="G59" s="40">
        <f t="shared" si="4"/>
        <v>2568259.34</v>
      </c>
    </row>
    <row r="60" spans="1:7" ht="37.5">
      <c r="A60" s="37" t="s">
        <v>847</v>
      </c>
      <c r="B60" s="38"/>
      <c r="C60" s="38" t="s">
        <v>848</v>
      </c>
      <c r="D60" s="39" t="str">
        <f t="shared" si="3"/>
        <v>000 1 12 01040 01 0000 120</v>
      </c>
      <c r="E60" s="40">
        <v>2416800</v>
      </c>
      <c r="F60" s="40">
        <v>1587902.61</v>
      </c>
      <c r="G60" s="40">
        <f t="shared" si="4"/>
        <v>828897.3899999999</v>
      </c>
    </row>
    <row r="61" spans="1:7" ht="37.5">
      <c r="A61" s="37" t="s">
        <v>849</v>
      </c>
      <c r="B61" s="38"/>
      <c r="C61" s="38" t="s">
        <v>850</v>
      </c>
      <c r="D61" s="39" t="str">
        <f t="shared" si="3"/>
        <v>000 1 12 01050 01 0000 120</v>
      </c>
      <c r="E61" s="40"/>
      <c r="F61" s="40">
        <v>516.8</v>
      </c>
      <c r="G61" s="40">
        <f t="shared" si="4"/>
        <v>-516.8</v>
      </c>
    </row>
    <row r="62" spans="1:7" ht="56.25">
      <c r="A62" s="37" t="s">
        <v>851</v>
      </c>
      <c r="B62" s="38"/>
      <c r="C62" s="38" t="s">
        <v>852</v>
      </c>
      <c r="D62" s="39" t="str">
        <f t="shared" si="3"/>
        <v>000 1 13 00000 00 0000 000</v>
      </c>
      <c r="E62" s="40">
        <v>44712664.8</v>
      </c>
      <c r="F62" s="40">
        <v>39798342.18</v>
      </c>
      <c r="G62" s="40">
        <f t="shared" si="4"/>
        <v>4914322.619999997</v>
      </c>
    </row>
    <row r="63" spans="1:7" ht="18.75">
      <c r="A63" s="37" t="s">
        <v>853</v>
      </c>
      <c r="B63" s="38"/>
      <c r="C63" s="38" t="s">
        <v>854</v>
      </c>
      <c r="D63" s="39" t="str">
        <f t="shared" si="3"/>
        <v>000 1 13 01000 00 0000 130</v>
      </c>
      <c r="E63" s="40">
        <v>43042664.8</v>
      </c>
      <c r="F63" s="40">
        <v>37600512.12</v>
      </c>
      <c r="G63" s="40">
        <f t="shared" si="4"/>
        <v>5442152.68</v>
      </c>
    </row>
    <row r="64" spans="1:7" ht="37.5">
      <c r="A64" s="37" t="s">
        <v>855</v>
      </c>
      <c r="B64" s="38"/>
      <c r="C64" s="38" t="s">
        <v>856</v>
      </c>
      <c r="D64" s="39" t="str">
        <f t="shared" si="3"/>
        <v>000 1 13 01990 00 0000 130</v>
      </c>
      <c r="E64" s="40">
        <v>43042664.8</v>
      </c>
      <c r="F64" s="40">
        <v>37600512.12</v>
      </c>
      <c r="G64" s="40">
        <f t="shared" si="4"/>
        <v>5442152.68</v>
      </c>
    </row>
    <row r="65" spans="1:7" ht="56.25">
      <c r="A65" s="37" t="s">
        <v>857</v>
      </c>
      <c r="B65" s="38"/>
      <c r="C65" s="38" t="s">
        <v>858</v>
      </c>
      <c r="D65" s="39" t="str">
        <f t="shared" si="3"/>
        <v>000 1 13 01995 05 0000 130</v>
      </c>
      <c r="E65" s="40">
        <v>43042664.8</v>
      </c>
      <c r="F65" s="40">
        <v>37600512.12</v>
      </c>
      <c r="G65" s="40">
        <f t="shared" si="4"/>
        <v>5442152.68</v>
      </c>
    </row>
    <row r="66" spans="1:7" ht="37.5">
      <c r="A66" s="37" t="s">
        <v>859</v>
      </c>
      <c r="B66" s="38"/>
      <c r="C66" s="38" t="s">
        <v>860</v>
      </c>
      <c r="D66" s="39" t="str">
        <f t="shared" si="3"/>
        <v>000 1 13 02000 00 0000 130</v>
      </c>
      <c r="E66" s="40">
        <v>1670000</v>
      </c>
      <c r="F66" s="40">
        <v>2197830.06</v>
      </c>
      <c r="G66" s="40">
        <f t="shared" si="4"/>
        <v>-527830.06</v>
      </c>
    </row>
    <row r="67" spans="1:7" ht="37.5">
      <c r="A67" s="37" t="s">
        <v>861</v>
      </c>
      <c r="B67" s="38"/>
      <c r="C67" s="38" t="s">
        <v>862</v>
      </c>
      <c r="D67" s="39" t="str">
        <f t="shared" si="3"/>
        <v>000 1 13 02990 00 0000 130</v>
      </c>
      <c r="E67" s="40">
        <v>1670000</v>
      </c>
      <c r="F67" s="40">
        <v>2197830.06</v>
      </c>
      <c r="G67" s="40">
        <f t="shared" si="4"/>
        <v>-527830.06</v>
      </c>
    </row>
    <row r="68" spans="1:7" ht="37.5">
      <c r="A68" s="37" t="s">
        <v>863</v>
      </c>
      <c r="B68" s="38"/>
      <c r="C68" s="38" t="s">
        <v>864</v>
      </c>
      <c r="D68" s="39" t="str">
        <f t="shared" si="3"/>
        <v>000 1 13 02995 05 0000 130</v>
      </c>
      <c r="E68" s="40">
        <v>1670000</v>
      </c>
      <c r="F68" s="40">
        <v>2197830.06</v>
      </c>
      <c r="G68" s="40">
        <f t="shared" si="4"/>
        <v>-527830.06</v>
      </c>
    </row>
    <row r="69" spans="1:7" ht="56.25">
      <c r="A69" s="37" t="s">
        <v>865</v>
      </c>
      <c r="B69" s="38"/>
      <c r="C69" s="38" t="s">
        <v>866</v>
      </c>
      <c r="D69" s="39" t="str">
        <f t="shared" si="3"/>
        <v>000 1 14 00000 00 0000 000</v>
      </c>
      <c r="E69" s="40">
        <v>86781800</v>
      </c>
      <c r="F69" s="40">
        <v>39745012.59</v>
      </c>
      <c r="G69" s="40">
        <f t="shared" si="4"/>
        <v>47036787.41</v>
      </c>
    </row>
    <row r="70" spans="1:7" ht="150">
      <c r="A70" s="37" t="s">
        <v>867</v>
      </c>
      <c r="B70" s="38"/>
      <c r="C70" s="38" t="s">
        <v>868</v>
      </c>
      <c r="D70" s="39" t="str">
        <f t="shared" si="3"/>
        <v>000 1 14 02000 00 0000 000</v>
      </c>
      <c r="E70" s="40">
        <v>17280000</v>
      </c>
      <c r="F70" s="40">
        <v>2015041.87</v>
      </c>
      <c r="G70" s="40">
        <f t="shared" si="4"/>
        <v>15264958.129999999</v>
      </c>
    </row>
    <row r="71" spans="1:7" ht="150">
      <c r="A71" s="37" t="s">
        <v>712</v>
      </c>
      <c r="B71" s="38"/>
      <c r="C71" s="38" t="s">
        <v>869</v>
      </c>
      <c r="D71" s="39" t="str">
        <f t="shared" si="3"/>
        <v>000 1 14 02050 05 0000 410</v>
      </c>
      <c r="E71" s="40">
        <v>17280000</v>
      </c>
      <c r="F71" s="40">
        <v>2015041.87</v>
      </c>
      <c r="G71" s="40">
        <f t="shared" si="4"/>
        <v>15264958.129999999</v>
      </c>
    </row>
    <row r="72" spans="1:7" ht="150">
      <c r="A72" s="37" t="s">
        <v>713</v>
      </c>
      <c r="B72" s="38"/>
      <c r="C72" s="38" t="s">
        <v>870</v>
      </c>
      <c r="D72" s="39" t="str">
        <f t="shared" si="3"/>
        <v>000 1 14 02052 05 0000 410</v>
      </c>
      <c r="E72" s="40">
        <v>17280000</v>
      </c>
      <c r="F72" s="40">
        <v>2015041.87</v>
      </c>
      <c r="G72" s="40">
        <f t="shared" si="4"/>
        <v>15264958.129999999</v>
      </c>
    </row>
    <row r="73" spans="1:7" ht="93.75">
      <c r="A73" s="37" t="s">
        <v>871</v>
      </c>
      <c r="B73" s="38"/>
      <c r="C73" s="38" t="s">
        <v>872</v>
      </c>
      <c r="D73" s="39" t="str">
        <f t="shared" si="3"/>
        <v>000 1 14 06000 00 0000 430</v>
      </c>
      <c r="E73" s="40">
        <v>69501800</v>
      </c>
      <c r="F73" s="40">
        <v>37729970.72</v>
      </c>
      <c r="G73" s="40">
        <f t="shared" si="4"/>
        <v>31771829.28</v>
      </c>
    </row>
    <row r="74" spans="1:7" ht="75">
      <c r="A74" s="37" t="s">
        <v>873</v>
      </c>
      <c r="B74" s="38"/>
      <c r="C74" s="38" t="s">
        <v>874</v>
      </c>
      <c r="D74" s="39" t="str">
        <f t="shared" si="3"/>
        <v>000 1 14 06010 00 0000 430</v>
      </c>
      <c r="E74" s="40">
        <v>69501800</v>
      </c>
      <c r="F74" s="40">
        <v>37729970.72</v>
      </c>
      <c r="G74" s="40">
        <f t="shared" si="4"/>
        <v>31771829.28</v>
      </c>
    </row>
    <row r="75" spans="1:7" ht="75">
      <c r="A75" s="37" t="s">
        <v>875</v>
      </c>
      <c r="B75" s="38"/>
      <c r="C75" s="38" t="s">
        <v>876</v>
      </c>
      <c r="D75" s="39" t="str">
        <f t="shared" si="3"/>
        <v>000 1 14 06013 10 0000 430</v>
      </c>
      <c r="E75" s="40">
        <v>69501800</v>
      </c>
      <c r="F75" s="40">
        <v>37729970.72</v>
      </c>
      <c r="G75" s="40">
        <f t="shared" si="4"/>
        <v>31771829.28</v>
      </c>
    </row>
    <row r="76" spans="1:7" ht="37.5">
      <c r="A76" s="37" t="s">
        <v>877</v>
      </c>
      <c r="B76" s="38"/>
      <c r="C76" s="38" t="s">
        <v>878</v>
      </c>
      <c r="D76" s="39" t="str">
        <f t="shared" si="3"/>
        <v>000 1 16 00000 00 0000 000</v>
      </c>
      <c r="E76" s="40">
        <v>10700000</v>
      </c>
      <c r="F76" s="40">
        <v>6153764.52</v>
      </c>
      <c r="G76" s="40">
        <f t="shared" si="4"/>
        <v>4546235.48</v>
      </c>
    </row>
    <row r="77" spans="1:7" ht="56.25">
      <c r="A77" s="37" t="s">
        <v>879</v>
      </c>
      <c r="B77" s="38"/>
      <c r="C77" s="38" t="s">
        <v>880</v>
      </c>
      <c r="D77" s="39" t="str">
        <f t="shared" si="3"/>
        <v>000 1 16 03000 00 0000 140</v>
      </c>
      <c r="E77" s="40">
        <v>440000</v>
      </c>
      <c r="F77" s="40">
        <v>201241.36</v>
      </c>
      <c r="G77" s="40">
        <f t="shared" si="4"/>
        <v>238758.64</v>
      </c>
    </row>
    <row r="78" spans="1:7" ht="131.25">
      <c r="A78" s="37" t="s">
        <v>714</v>
      </c>
      <c r="B78" s="38"/>
      <c r="C78" s="38" t="s">
        <v>881</v>
      </c>
      <c r="D78" s="39" t="str">
        <f t="shared" si="3"/>
        <v>000 1 16 03010 01 0000 140</v>
      </c>
      <c r="E78" s="40">
        <v>425000</v>
      </c>
      <c r="F78" s="40">
        <v>186741.36</v>
      </c>
      <c r="G78" s="40">
        <f t="shared" si="4"/>
        <v>238258.64</v>
      </c>
    </row>
    <row r="79" spans="1:7" ht="112.5">
      <c r="A79" s="37" t="s">
        <v>882</v>
      </c>
      <c r="B79" s="38"/>
      <c r="C79" s="38" t="s">
        <v>883</v>
      </c>
      <c r="D79" s="39" t="str">
        <f t="shared" si="3"/>
        <v>000 1 16 03030 01 0000 140</v>
      </c>
      <c r="E79" s="40">
        <v>15000</v>
      </c>
      <c r="F79" s="40">
        <v>14500</v>
      </c>
      <c r="G79" s="40">
        <f t="shared" si="4"/>
        <v>500</v>
      </c>
    </row>
    <row r="80" spans="1:7" ht="112.5">
      <c r="A80" s="37" t="s">
        <v>884</v>
      </c>
      <c r="B80" s="38"/>
      <c r="C80" s="38" t="s">
        <v>885</v>
      </c>
      <c r="D80" s="39" t="str">
        <f t="shared" si="3"/>
        <v>000 1 16 06000 01 0000 140</v>
      </c>
      <c r="E80" s="40">
        <v>500000</v>
      </c>
      <c r="F80" s="40">
        <v>264692.52</v>
      </c>
      <c r="G80" s="40">
        <f t="shared" si="4"/>
        <v>235307.47999999998</v>
      </c>
    </row>
    <row r="81" spans="1:7" ht="112.5">
      <c r="A81" s="37" t="s">
        <v>886</v>
      </c>
      <c r="B81" s="38"/>
      <c r="C81" s="38" t="s">
        <v>887</v>
      </c>
      <c r="D81" s="39" t="str">
        <f aca="true" t="shared" si="5" ref="D81:D109">IF(LEFT(C81,5)="000 8","X",C81)</f>
        <v>000 1 16 08000 01 0000 140</v>
      </c>
      <c r="E81" s="40">
        <v>85000</v>
      </c>
      <c r="F81" s="40">
        <v>30000</v>
      </c>
      <c r="G81" s="40">
        <f t="shared" si="4"/>
        <v>55000</v>
      </c>
    </row>
    <row r="82" spans="1:7" ht="75">
      <c r="A82" s="37" t="s">
        <v>888</v>
      </c>
      <c r="B82" s="38"/>
      <c r="C82" s="38" t="s">
        <v>889</v>
      </c>
      <c r="D82" s="39" t="str">
        <f t="shared" si="5"/>
        <v>000 1 16 21000 00 0000 140</v>
      </c>
      <c r="E82" s="40">
        <v>8000</v>
      </c>
      <c r="F82" s="40">
        <v>13000</v>
      </c>
      <c r="G82" s="40">
        <f t="shared" si="4"/>
        <v>-5000</v>
      </c>
    </row>
    <row r="83" spans="1:7" ht="93.75">
      <c r="A83" s="37" t="s">
        <v>890</v>
      </c>
      <c r="B83" s="38"/>
      <c r="C83" s="38" t="s">
        <v>891</v>
      </c>
      <c r="D83" s="39" t="str">
        <f t="shared" si="5"/>
        <v>000 1 16 21050 05 0000 140</v>
      </c>
      <c r="E83" s="40">
        <v>8000</v>
      </c>
      <c r="F83" s="40">
        <v>13000</v>
      </c>
      <c r="G83" s="40">
        <f t="shared" si="4"/>
        <v>-5000</v>
      </c>
    </row>
    <row r="84" spans="1:7" ht="150">
      <c r="A84" s="37" t="s">
        <v>715</v>
      </c>
      <c r="B84" s="38"/>
      <c r="C84" s="38" t="s">
        <v>892</v>
      </c>
      <c r="D84" s="39" t="str">
        <f t="shared" si="5"/>
        <v>000 1 16 25000 00 0000 140</v>
      </c>
      <c r="E84" s="40">
        <v>607000</v>
      </c>
      <c r="F84" s="40">
        <v>362800</v>
      </c>
      <c r="G84" s="40">
        <f t="shared" si="4"/>
        <v>244200</v>
      </c>
    </row>
    <row r="85" spans="1:7" ht="56.25">
      <c r="A85" s="37" t="s">
        <v>893</v>
      </c>
      <c r="B85" s="38"/>
      <c r="C85" s="38" t="s">
        <v>894</v>
      </c>
      <c r="D85" s="39" t="str">
        <f t="shared" si="5"/>
        <v>000 1 16 25010 01 0000 140</v>
      </c>
      <c r="E85" s="40">
        <v>22000</v>
      </c>
      <c r="F85" s="40"/>
      <c r="G85" s="40">
        <f t="shared" si="4"/>
        <v>22000</v>
      </c>
    </row>
    <row r="86" spans="1:7" ht="75">
      <c r="A86" s="37" t="s">
        <v>895</v>
      </c>
      <c r="B86" s="38"/>
      <c r="C86" s="38" t="s">
        <v>896</v>
      </c>
      <c r="D86" s="39" t="str">
        <f t="shared" si="5"/>
        <v>000 1 16 25030 01 0000 140</v>
      </c>
      <c r="E86" s="40">
        <v>365000</v>
      </c>
      <c r="F86" s="40">
        <v>254000</v>
      </c>
      <c r="G86" s="40">
        <f t="shared" si="4"/>
        <v>111000</v>
      </c>
    </row>
    <row r="87" spans="1:7" ht="56.25">
      <c r="A87" s="37" t="s">
        <v>897</v>
      </c>
      <c r="B87" s="38"/>
      <c r="C87" s="38" t="s">
        <v>898</v>
      </c>
      <c r="D87" s="39" t="str">
        <f t="shared" si="5"/>
        <v>000 1 16 25050 01 0000 140</v>
      </c>
      <c r="E87" s="40">
        <v>160000</v>
      </c>
      <c r="F87" s="40">
        <v>95000</v>
      </c>
      <c r="G87" s="40">
        <f t="shared" si="4"/>
        <v>65000</v>
      </c>
    </row>
    <row r="88" spans="1:7" ht="37.5">
      <c r="A88" s="37" t="s">
        <v>899</v>
      </c>
      <c r="B88" s="38"/>
      <c r="C88" s="38" t="s">
        <v>900</v>
      </c>
      <c r="D88" s="39" t="str">
        <f t="shared" si="5"/>
        <v>000 1 16 25060 01 0000 140</v>
      </c>
      <c r="E88" s="40">
        <v>60000</v>
      </c>
      <c r="F88" s="40">
        <v>13800</v>
      </c>
      <c r="G88" s="40">
        <f t="shared" si="4"/>
        <v>46200</v>
      </c>
    </row>
    <row r="89" spans="1:7" ht="56.25">
      <c r="A89" s="37" t="s">
        <v>901</v>
      </c>
      <c r="B89" s="38"/>
      <c r="C89" s="38" t="s">
        <v>902</v>
      </c>
      <c r="D89" s="39" t="str">
        <f t="shared" si="5"/>
        <v>000 1 16 27000 01 0000 140</v>
      </c>
      <c r="E89" s="40">
        <v>950000</v>
      </c>
      <c r="F89" s="40">
        <v>747750</v>
      </c>
      <c r="G89" s="40">
        <f t="shared" si="4"/>
        <v>202250</v>
      </c>
    </row>
    <row r="90" spans="1:7" ht="112.5">
      <c r="A90" s="37" t="s">
        <v>903</v>
      </c>
      <c r="B90" s="38"/>
      <c r="C90" s="38" t="s">
        <v>904</v>
      </c>
      <c r="D90" s="39" t="str">
        <f t="shared" si="5"/>
        <v>000 1 16 28000 01 0000 140</v>
      </c>
      <c r="E90" s="40">
        <v>1900000</v>
      </c>
      <c r="F90" s="40">
        <v>1076000</v>
      </c>
      <c r="G90" s="40">
        <f t="shared" si="4"/>
        <v>824000</v>
      </c>
    </row>
    <row r="91" spans="1:7" ht="56.25">
      <c r="A91" s="37" t="s">
        <v>905</v>
      </c>
      <c r="B91" s="38"/>
      <c r="C91" s="38" t="s">
        <v>906</v>
      </c>
      <c r="D91" s="39" t="str">
        <f t="shared" si="5"/>
        <v>000 1 16 30000 01 0000 140</v>
      </c>
      <c r="E91" s="40"/>
      <c r="F91" s="40">
        <v>1209.25</v>
      </c>
      <c r="G91" s="40">
        <f t="shared" si="4"/>
        <v>-1209.25</v>
      </c>
    </row>
    <row r="92" spans="1:7" ht="56.25">
      <c r="A92" s="37" t="s">
        <v>907</v>
      </c>
      <c r="B92" s="38"/>
      <c r="C92" s="38" t="s">
        <v>908</v>
      </c>
      <c r="D92" s="39" t="str">
        <f t="shared" si="5"/>
        <v>000 1 16 30030 01 0000 140</v>
      </c>
      <c r="E92" s="40"/>
      <c r="F92" s="40">
        <v>1209.25</v>
      </c>
      <c r="G92" s="40">
        <f t="shared" si="4"/>
        <v>-1209.25</v>
      </c>
    </row>
    <row r="93" spans="1:7" ht="131.25">
      <c r="A93" s="37" t="s">
        <v>909</v>
      </c>
      <c r="B93" s="38"/>
      <c r="C93" s="38" t="s">
        <v>910</v>
      </c>
      <c r="D93" s="39" t="str">
        <f t="shared" si="5"/>
        <v>000 1 16 43000 01 0000 140</v>
      </c>
      <c r="E93" s="40">
        <v>355000</v>
      </c>
      <c r="F93" s="40">
        <v>518600</v>
      </c>
      <c r="G93" s="40">
        <f t="shared" si="4"/>
        <v>-163600</v>
      </c>
    </row>
    <row r="94" spans="1:7" ht="56.25">
      <c r="A94" s="37" t="s">
        <v>911</v>
      </c>
      <c r="B94" s="38"/>
      <c r="C94" s="38" t="s">
        <v>912</v>
      </c>
      <c r="D94" s="39" t="str">
        <f t="shared" si="5"/>
        <v>000 1 16 90000 00 0000 140</v>
      </c>
      <c r="E94" s="40">
        <v>5855000</v>
      </c>
      <c r="F94" s="40">
        <v>2938471.39</v>
      </c>
      <c r="G94" s="40">
        <f t="shared" si="4"/>
        <v>2916528.61</v>
      </c>
    </row>
    <row r="95" spans="1:7" ht="75">
      <c r="A95" s="37" t="s">
        <v>913</v>
      </c>
      <c r="B95" s="38"/>
      <c r="C95" s="38" t="s">
        <v>914</v>
      </c>
      <c r="D95" s="39" t="str">
        <f t="shared" si="5"/>
        <v>000 1 16 90050 05 0000 140</v>
      </c>
      <c r="E95" s="40">
        <v>5855000</v>
      </c>
      <c r="F95" s="40">
        <v>2938471.39</v>
      </c>
      <c r="G95" s="40">
        <f t="shared" si="4"/>
        <v>2916528.61</v>
      </c>
    </row>
    <row r="96" spans="1:7" ht="18.75">
      <c r="A96" s="37" t="s">
        <v>915</v>
      </c>
      <c r="B96" s="38"/>
      <c r="C96" s="38" t="s">
        <v>916</v>
      </c>
      <c r="D96" s="39" t="str">
        <f t="shared" si="5"/>
        <v>000 1 17 00000 00 0000 000</v>
      </c>
      <c r="E96" s="40">
        <v>5663052</v>
      </c>
      <c r="F96" s="40">
        <v>5539574.85</v>
      </c>
      <c r="G96" s="40">
        <f t="shared" si="4"/>
        <v>123477.15000000037</v>
      </c>
    </row>
    <row r="97" spans="1:7" ht="18.75">
      <c r="A97" s="37" t="s">
        <v>917</v>
      </c>
      <c r="B97" s="38"/>
      <c r="C97" s="38" t="s">
        <v>918</v>
      </c>
      <c r="D97" s="39" t="str">
        <f t="shared" si="5"/>
        <v>000 1 17 01000 00 0000 180</v>
      </c>
      <c r="E97" s="40"/>
      <c r="F97" s="40">
        <v>39787.03</v>
      </c>
      <c r="G97" s="40">
        <f t="shared" si="4"/>
        <v>-39787.03</v>
      </c>
    </row>
    <row r="98" spans="1:7" ht="37.5">
      <c r="A98" s="37" t="s">
        <v>919</v>
      </c>
      <c r="B98" s="38"/>
      <c r="C98" s="38" t="s">
        <v>920</v>
      </c>
      <c r="D98" s="39" t="str">
        <f t="shared" si="5"/>
        <v>000 1 17 01050 05 0000 180</v>
      </c>
      <c r="E98" s="40"/>
      <c r="F98" s="40">
        <v>39787.03</v>
      </c>
      <c r="G98" s="40">
        <f t="shared" si="4"/>
        <v>-39787.03</v>
      </c>
    </row>
    <row r="99" spans="1:7" ht="18.75">
      <c r="A99" s="37" t="s">
        <v>921</v>
      </c>
      <c r="B99" s="38"/>
      <c r="C99" s="38" t="s">
        <v>922</v>
      </c>
      <c r="D99" s="39" t="str">
        <f t="shared" si="5"/>
        <v>000 1 17 05000 00 0000 180</v>
      </c>
      <c r="E99" s="40">
        <v>5663052</v>
      </c>
      <c r="F99" s="40">
        <v>5499787.82</v>
      </c>
      <c r="G99" s="40">
        <f t="shared" si="4"/>
        <v>163264.1799999997</v>
      </c>
    </row>
    <row r="100" spans="1:7" ht="37.5">
      <c r="A100" s="37" t="s">
        <v>923</v>
      </c>
      <c r="B100" s="38"/>
      <c r="C100" s="38" t="s">
        <v>924</v>
      </c>
      <c r="D100" s="39" t="str">
        <f t="shared" si="5"/>
        <v>000 1 17 05050 05 0000 180</v>
      </c>
      <c r="E100" s="40">
        <v>5663052</v>
      </c>
      <c r="F100" s="40">
        <v>5499787.82</v>
      </c>
      <c r="G100" s="40">
        <f t="shared" si="4"/>
        <v>163264.1799999997</v>
      </c>
    </row>
    <row r="101" spans="1:7" ht="37.5">
      <c r="A101" s="37" t="s">
        <v>925</v>
      </c>
      <c r="B101" s="38"/>
      <c r="C101" s="38" t="s">
        <v>926</v>
      </c>
      <c r="D101" s="39" t="str">
        <f t="shared" si="5"/>
        <v>000 1 17 05050 10 0000 180</v>
      </c>
      <c r="E101" s="40"/>
      <c r="F101" s="40"/>
      <c r="G101" s="40">
        <f t="shared" si="4"/>
        <v>0</v>
      </c>
    </row>
    <row r="102" spans="1:7" ht="18.75">
      <c r="A102" s="41" t="s">
        <v>927</v>
      </c>
      <c r="B102" s="42"/>
      <c r="C102" s="42" t="s">
        <v>928</v>
      </c>
      <c r="D102" s="43" t="str">
        <f t="shared" si="5"/>
        <v>000 2 00 00000 00 0000 000</v>
      </c>
      <c r="E102" s="44">
        <v>1186125594.49</v>
      </c>
      <c r="F102" s="44">
        <v>727630429.33</v>
      </c>
      <c r="G102" s="44">
        <f t="shared" si="4"/>
        <v>458495165.15999997</v>
      </c>
    </row>
    <row r="103" spans="1:7" ht="56.25">
      <c r="A103" s="37" t="s">
        <v>929</v>
      </c>
      <c r="B103" s="38"/>
      <c r="C103" s="38" t="s">
        <v>930</v>
      </c>
      <c r="D103" s="39" t="str">
        <f t="shared" si="5"/>
        <v>000 2 02 00000 00 0000 000</v>
      </c>
      <c r="E103" s="40">
        <v>1184912594.49</v>
      </c>
      <c r="F103" s="40">
        <v>734616739.47</v>
      </c>
      <c r="G103" s="40">
        <f t="shared" si="4"/>
        <v>450295855.02</v>
      </c>
    </row>
    <row r="104" spans="1:7" ht="37.5">
      <c r="A104" s="37" t="s">
        <v>931</v>
      </c>
      <c r="B104" s="38"/>
      <c r="C104" s="38" t="s">
        <v>932</v>
      </c>
      <c r="D104" s="39" t="str">
        <f t="shared" si="5"/>
        <v>000 2 02 01000 00 0000 151</v>
      </c>
      <c r="E104" s="40">
        <v>165469100</v>
      </c>
      <c r="F104" s="40">
        <v>114173678</v>
      </c>
      <c r="G104" s="40">
        <f t="shared" si="4"/>
        <v>51295422</v>
      </c>
    </row>
    <row r="105" spans="1:7" ht="37.5">
      <c r="A105" s="37" t="s">
        <v>933</v>
      </c>
      <c r="B105" s="38"/>
      <c r="C105" s="38" t="s">
        <v>934</v>
      </c>
      <c r="D105" s="39" t="str">
        <f t="shared" si="5"/>
        <v>000 2 02 01001 00 0000 151</v>
      </c>
      <c r="E105" s="40">
        <v>165469100</v>
      </c>
      <c r="F105" s="40">
        <v>114173678</v>
      </c>
      <c r="G105" s="40">
        <f t="shared" si="4"/>
        <v>51295422</v>
      </c>
    </row>
    <row r="106" spans="1:7" ht="56.25">
      <c r="A106" s="37" t="s">
        <v>935</v>
      </c>
      <c r="B106" s="38"/>
      <c r="C106" s="38" t="s">
        <v>936</v>
      </c>
      <c r="D106" s="39" t="str">
        <f t="shared" si="5"/>
        <v>000 2 02 01001 05 0000 151</v>
      </c>
      <c r="E106" s="40">
        <v>165469100</v>
      </c>
      <c r="F106" s="40">
        <v>114173678</v>
      </c>
      <c r="G106" s="40">
        <f t="shared" si="4"/>
        <v>51295422</v>
      </c>
    </row>
    <row r="107" spans="1:7" ht="56.25">
      <c r="A107" s="37" t="s">
        <v>937</v>
      </c>
      <c r="B107" s="38"/>
      <c r="C107" s="38" t="s">
        <v>938</v>
      </c>
      <c r="D107" s="39" t="str">
        <f t="shared" si="5"/>
        <v>000 2 02 02000 00 0000 151</v>
      </c>
      <c r="E107" s="40">
        <v>178931092.88</v>
      </c>
      <c r="F107" s="40">
        <v>103441082.88</v>
      </c>
      <c r="G107" s="40">
        <f t="shared" si="4"/>
        <v>75490010</v>
      </c>
    </row>
    <row r="108" spans="1:7" ht="112.5">
      <c r="A108" s="37" t="s">
        <v>939</v>
      </c>
      <c r="B108" s="38"/>
      <c r="C108" s="38" t="s">
        <v>940</v>
      </c>
      <c r="D108" s="39" t="str">
        <f t="shared" si="5"/>
        <v>000 2 02 02077 00 0000 151</v>
      </c>
      <c r="E108" s="40">
        <v>105254732.88</v>
      </c>
      <c r="F108" s="40">
        <v>38454732.88</v>
      </c>
      <c r="G108" s="40">
        <f t="shared" si="4"/>
        <v>66799999.99999999</v>
      </c>
    </row>
    <row r="109" spans="1:7" ht="93.75">
      <c r="A109" s="37" t="s">
        <v>941</v>
      </c>
      <c r="B109" s="38"/>
      <c r="C109" s="38" t="s">
        <v>942</v>
      </c>
      <c r="D109" s="39" t="str">
        <f t="shared" si="5"/>
        <v>000 2 02 02077 05 0000 151</v>
      </c>
      <c r="E109" s="40">
        <v>105254732.88</v>
      </c>
      <c r="F109" s="40">
        <v>38454732.88</v>
      </c>
      <c r="G109" s="40">
        <f t="shared" si="4"/>
        <v>66799999.99999999</v>
      </c>
    </row>
    <row r="110" spans="1:7" ht="37.5">
      <c r="A110" s="37" t="s">
        <v>124</v>
      </c>
      <c r="B110" s="38"/>
      <c r="C110" s="38" t="s">
        <v>125</v>
      </c>
      <c r="D110" s="39" t="str">
        <f aca="true" t="shared" si="6" ref="D110:D129">IF(LEFT(C110,5)="000 8","X",C110)</f>
        <v>000 2 02 02145 00 0000 151</v>
      </c>
      <c r="E110" s="40">
        <v>12497800</v>
      </c>
      <c r="F110" s="40">
        <v>12497800</v>
      </c>
      <c r="G110" s="40">
        <f aca="true" t="shared" si="7" ref="G110:G158">E110-F110</f>
        <v>0</v>
      </c>
    </row>
    <row r="111" spans="1:7" ht="56.25">
      <c r="A111" s="37" t="s">
        <v>126</v>
      </c>
      <c r="B111" s="38"/>
      <c r="C111" s="38" t="s">
        <v>127</v>
      </c>
      <c r="D111" s="39" t="str">
        <f t="shared" si="6"/>
        <v>000 2 02 02145 05 0000 151</v>
      </c>
      <c r="E111" s="40">
        <v>12497800</v>
      </c>
      <c r="F111" s="40">
        <v>12497800</v>
      </c>
      <c r="G111" s="40">
        <f t="shared" si="7"/>
        <v>0</v>
      </c>
    </row>
    <row r="112" spans="1:7" ht="18.75">
      <c r="A112" s="37" t="s">
        <v>128</v>
      </c>
      <c r="B112" s="38"/>
      <c r="C112" s="38" t="s">
        <v>129</v>
      </c>
      <c r="D112" s="39" t="str">
        <f t="shared" si="6"/>
        <v>000 2 02 02999 00 0000 151</v>
      </c>
      <c r="E112" s="40">
        <v>61178560</v>
      </c>
      <c r="F112" s="40">
        <v>52488550</v>
      </c>
      <c r="G112" s="40">
        <f t="shared" si="7"/>
        <v>8690010</v>
      </c>
    </row>
    <row r="113" spans="1:7" ht="37.5">
      <c r="A113" s="37" t="s">
        <v>130</v>
      </c>
      <c r="B113" s="38"/>
      <c r="C113" s="38" t="s">
        <v>131</v>
      </c>
      <c r="D113" s="39" t="str">
        <f t="shared" si="6"/>
        <v>000 2 02 02999 05 0000 151</v>
      </c>
      <c r="E113" s="40">
        <v>61178560</v>
      </c>
      <c r="F113" s="40">
        <v>52488550</v>
      </c>
      <c r="G113" s="40">
        <f t="shared" si="7"/>
        <v>8690010</v>
      </c>
    </row>
    <row r="114" spans="1:7" ht="56.25">
      <c r="A114" s="37" t="s">
        <v>132</v>
      </c>
      <c r="B114" s="38"/>
      <c r="C114" s="38" t="s">
        <v>133</v>
      </c>
      <c r="D114" s="39" t="str">
        <f t="shared" si="6"/>
        <v>000 2 02 03000 00 0000 151</v>
      </c>
      <c r="E114" s="40">
        <v>739592124</v>
      </c>
      <c r="F114" s="40">
        <v>451084326.9</v>
      </c>
      <c r="G114" s="40">
        <f t="shared" si="7"/>
        <v>288507797.1</v>
      </c>
    </row>
    <row r="115" spans="1:7" ht="56.25">
      <c r="A115" s="37" t="s">
        <v>134</v>
      </c>
      <c r="B115" s="38"/>
      <c r="C115" s="38" t="s">
        <v>135</v>
      </c>
      <c r="D115" s="39" t="str">
        <f t="shared" si="6"/>
        <v>000 2 02 03001 00 0000 151</v>
      </c>
      <c r="E115" s="40">
        <v>178750800</v>
      </c>
      <c r="F115" s="40">
        <v>73460000</v>
      </c>
      <c r="G115" s="40">
        <f t="shared" si="7"/>
        <v>105290800</v>
      </c>
    </row>
    <row r="116" spans="1:7" ht="56.25">
      <c r="A116" s="37" t="s">
        <v>136</v>
      </c>
      <c r="B116" s="38"/>
      <c r="C116" s="38" t="s">
        <v>137</v>
      </c>
      <c r="D116" s="39" t="str">
        <f t="shared" si="6"/>
        <v>000 2 02 03001 05 0000 151</v>
      </c>
      <c r="E116" s="40">
        <v>178750800</v>
      </c>
      <c r="F116" s="40">
        <v>73460000</v>
      </c>
      <c r="G116" s="40">
        <f t="shared" si="7"/>
        <v>105290800</v>
      </c>
    </row>
    <row r="117" spans="1:7" ht="56.25">
      <c r="A117" s="37" t="s">
        <v>138</v>
      </c>
      <c r="B117" s="38"/>
      <c r="C117" s="38" t="s">
        <v>139</v>
      </c>
      <c r="D117" s="39" t="str">
        <f t="shared" si="6"/>
        <v>000 2 02 03003 00 0000 151</v>
      </c>
      <c r="E117" s="40">
        <v>3710300</v>
      </c>
      <c r="F117" s="40">
        <v>3710300</v>
      </c>
      <c r="G117" s="40">
        <f t="shared" si="7"/>
        <v>0</v>
      </c>
    </row>
    <row r="118" spans="1:7" ht="56.25">
      <c r="A118" s="37" t="s">
        <v>140</v>
      </c>
      <c r="B118" s="38"/>
      <c r="C118" s="38" t="s">
        <v>141</v>
      </c>
      <c r="D118" s="39" t="str">
        <f t="shared" si="6"/>
        <v>000 2 02 03003 05 0000 151</v>
      </c>
      <c r="E118" s="40">
        <v>3710300</v>
      </c>
      <c r="F118" s="40">
        <v>3710300</v>
      </c>
      <c r="G118" s="40">
        <f t="shared" si="7"/>
        <v>0</v>
      </c>
    </row>
    <row r="119" spans="1:7" ht="75">
      <c r="A119" s="37" t="s">
        <v>142</v>
      </c>
      <c r="B119" s="38"/>
      <c r="C119" s="38" t="s">
        <v>143</v>
      </c>
      <c r="D119" s="39" t="str">
        <f t="shared" si="6"/>
        <v>000 2 02 03004 00 0000 151</v>
      </c>
      <c r="E119" s="40">
        <v>4350200</v>
      </c>
      <c r="F119" s="40">
        <v>2540344.4</v>
      </c>
      <c r="G119" s="40">
        <f t="shared" si="7"/>
        <v>1809855.6</v>
      </c>
    </row>
    <row r="120" spans="1:7" ht="93.75">
      <c r="A120" s="37" t="s">
        <v>144</v>
      </c>
      <c r="B120" s="38"/>
      <c r="C120" s="38" t="s">
        <v>145</v>
      </c>
      <c r="D120" s="39" t="str">
        <f t="shared" si="6"/>
        <v>000 2 02 03004 05 0000 151</v>
      </c>
      <c r="E120" s="40">
        <v>4350200</v>
      </c>
      <c r="F120" s="40">
        <v>2540344.4</v>
      </c>
      <c r="G120" s="40">
        <f t="shared" si="7"/>
        <v>1809855.6</v>
      </c>
    </row>
    <row r="121" spans="1:7" ht="112.5">
      <c r="A121" s="37" t="s">
        <v>146</v>
      </c>
      <c r="B121" s="38"/>
      <c r="C121" s="38" t="s">
        <v>147</v>
      </c>
      <c r="D121" s="39" t="str">
        <f t="shared" si="6"/>
        <v>000 2 02 03013 00 0000 151</v>
      </c>
      <c r="E121" s="40">
        <v>1868000</v>
      </c>
      <c r="F121" s="40">
        <v>843700</v>
      </c>
      <c r="G121" s="40">
        <f t="shared" si="7"/>
        <v>1024300</v>
      </c>
    </row>
    <row r="122" spans="1:7" ht="93.75">
      <c r="A122" s="37" t="s">
        <v>148</v>
      </c>
      <c r="B122" s="38"/>
      <c r="C122" s="38" t="s">
        <v>149</v>
      </c>
      <c r="D122" s="39" t="str">
        <f t="shared" si="6"/>
        <v>000 2 02 03013 05 0000 151</v>
      </c>
      <c r="E122" s="40">
        <v>1868000</v>
      </c>
      <c r="F122" s="40">
        <v>843700</v>
      </c>
      <c r="G122" s="40">
        <f t="shared" si="7"/>
        <v>1024300</v>
      </c>
    </row>
    <row r="123" spans="1:7" ht="75">
      <c r="A123" s="37" t="s">
        <v>150</v>
      </c>
      <c r="B123" s="38"/>
      <c r="C123" s="38" t="s">
        <v>151</v>
      </c>
      <c r="D123" s="39" t="str">
        <f t="shared" si="6"/>
        <v>000 2 02 03020 00 0000 151</v>
      </c>
      <c r="E123" s="40">
        <v>280900</v>
      </c>
      <c r="F123" s="40">
        <v>111700</v>
      </c>
      <c r="G123" s="40">
        <f t="shared" si="7"/>
        <v>169200</v>
      </c>
    </row>
    <row r="124" spans="1:7" ht="93.75">
      <c r="A124" s="37" t="s">
        <v>152</v>
      </c>
      <c r="B124" s="38"/>
      <c r="C124" s="38" t="s">
        <v>153</v>
      </c>
      <c r="D124" s="39" t="str">
        <f t="shared" si="6"/>
        <v>000 2 02 03020 05 0000 151</v>
      </c>
      <c r="E124" s="40">
        <v>280900</v>
      </c>
      <c r="F124" s="40">
        <v>111700</v>
      </c>
      <c r="G124" s="40">
        <f t="shared" si="7"/>
        <v>169200</v>
      </c>
    </row>
    <row r="125" spans="1:7" ht="56.25">
      <c r="A125" s="37" t="s">
        <v>154</v>
      </c>
      <c r="B125" s="38"/>
      <c r="C125" s="38" t="s">
        <v>155</v>
      </c>
      <c r="D125" s="39" t="str">
        <f t="shared" si="6"/>
        <v>000 2 02 03021 00 0000 151</v>
      </c>
      <c r="E125" s="40">
        <v>8448700</v>
      </c>
      <c r="F125" s="40">
        <v>5510200</v>
      </c>
      <c r="G125" s="40">
        <f t="shared" si="7"/>
        <v>2938500</v>
      </c>
    </row>
    <row r="126" spans="1:7" ht="56.25">
      <c r="A126" s="37" t="s">
        <v>156</v>
      </c>
      <c r="B126" s="38"/>
      <c r="C126" s="38" t="s">
        <v>157</v>
      </c>
      <c r="D126" s="39" t="str">
        <f t="shared" si="6"/>
        <v>000 2 02 03021 05 0000 151</v>
      </c>
      <c r="E126" s="40">
        <v>8448700</v>
      </c>
      <c r="F126" s="40">
        <v>5510200</v>
      </c>
      <c r="G126" s="40">
        <f t="shared" si="7"/>
        <v>2938500</v>
      </c>
    </row>
    <row r="127" spans="1:7" ht="75">
      <c r="A127" s="37" t="s">
        <v>158</v>
      </c>
      <c r="B127" s="38"/>
      <c r="C127" s="38" t="s">
        <v>159</v>
      </c>
      <c r="D127" s="39" t="str">
        <f t="shared" si="6"/>
        <v>000 2 02 03022 00 0000 151</v>
      </c>
      <c r="E127" s="40">
        <v>4481000</v>
      </c>
      <c r="F127" s="40">
        <v>2197500</v>
      </c>
      <c r="G127" s="40">
        <f t="shared" si="7"/>
        <v>2283500</v>
      </c>
    </row>
    <row r="128" spans="1:7" ht="75">
      <c r="A128" s="37" t="s">
        <v>160</v>
      </c>
      <c r="B128" s="38"/>
      <c r="C128" s="38" t="s">
        <v>161</v>
      </c>
      <c r="D128" s="39" t="str">
        <f t="shared" si="6"/>
        <v>000 2 02 03022 05 0000 151</v>
      </c>
      <c r="E128" s="40">
        <v>4481000</v>
      </c>
      <c r="F128" s="40">
        <v>2197500</v>
      </c>
      <c r="G128" s="40">
        <f t="shared" si="7"/>
        <v>2283500</v>
      </c>
    </row>
    <row r="129" spans="1:7" ht="56.25">
      <c r="A129" s="37" t="s">
        <v>162</v>
      </c>
      <c r="B129" s="38"/>
      <c r="C129" s="38" t="s">
        <v>163</v>
      </c>
      <c r="D129" s="39" t="str">
        <f t="shared" si="6"/>
        <v>000 2 02 03024 00 0000 151</v>
      </c>
      <c r="E129" s="40">
        <v>232616460</v>
      </c>
      <c r="F129" s="40">
        <v>161295674.5</v>
      </c>
      <c r="G129" s="40">
        <f t="shared" si="7"/>
        <v>71320785.5</v>
      </c>
    </row>
    <row r="130" spans="1:7" ht="75">
      <c r="A130" s="37" t="s">
        <v>164</v>
      </c>
      <c r="B130" s="38"/>
      <c r="C130" s="38" t="s">
        <v>165</v>
      </c>
      <c r="D130" s="39" t="str">
        <f aca="true" t="shared" si="8" ref="D130:D158">IF(LEFT(C130,5)="000 8","X",C130)</f>
        <v>000 2 02 03024 05 0000 151</v>
      </c>
      <c r="E130" s="40">
        <v>232616460</v>
      </c>
      <c r="F130" s="40">
        <v>161295674.5</v>
      </c>
      <c r="G130" s="40">
        <f t="shared" si="7"/>
        <v>71320785.5</v>
      </c>
    </row>
    <row r="131" spans="1:7" ht="131.25">
      <c r="A131" s="37" t="s">
        <v>166</v>
      </c>
      <c r="B131" s="38"/>
      <c r="C131" s="38" t="s">
        <v>167</v>
      </c>
      <c r="D131" s="39" t="str">
        <f t="shared" si="8"/>
        <v>000 2 02 03026 00 0000 151</v>
      </c>
      <c r="E131" s="40">
        <v>1361000</v>
      </c>
      <c r="F131" s="40">
        <v>1361000</v>
      </c>
      <c r="G131" s="40">
        <f t="shared" si="7"/>
        <v>0</v>
      </c>
    </row>
    <row r="132" spans="1:7" ht="131.25">
      <c r="A132" s="37" t="s">
        <v>697</v>
      </c>
      <c r="B132" s="38"/>
      <c r="C132" s="38" t="s">
        <v>698</v>
      </c>
      <c r="D132" s="39" t="str">
        <f t="shared" si="8"/>
        <v>000 2 02 03026 05 0000 151</v>
      </c>
      <c r="E132" s="40">
        <v>1361000</v>
      </c>
      <c r="F132" s="40">
        <v>1361000</v>
      </c>
      <c r="G132" s="40">
        <f t="shared" si="7"/>
        <v>0</v>
      </c>
    </row>
    <row r="133" spans="1:7" ht="93.75">
      <c r="A133" s="37" t="s">
        <v>699</v>
      </c>
      <c r="B133" s="38"/>
      <c r="C133" s="38" t="s">
        <v>700</v>
      </c>
      <c r="D133" s="39" t="str">
        <f t="shared" si="8"/>
        <v>000 2 02 03027 00 0000 151</v>
      </c>
      <c r="E133" s="40">
        <v>16170100</v>
      </c>
      <c r="F133" s="40">
        <v>9830500</v>
      </c>
      <c r="G133" s="40">
        <f t="shared" si="7"/>
        <v>6339600</v>
      </c>
    </row>
    <row r="134" spans="1:7" ht="93.75">
      <c r="A134" s="37" t="s">
        <v>701</v>
      </c>
      <c r="B134" s="38"/>
      <c r="C134" s="38" t="s">
        <v>702</v>
      </c>
      <c r="D134" s="39" t="str">
        <f t="shared" si="8"/>
        <v>000 2 02 03027 05 0000 151</v>
      </c>
      <c r="E134" s="40">
        <v>16170100</v>
      </c>
      <c r="F134" s="40">
        <v>9830500</v>
      </c>
      <c r="G134" s="40">
        <f t="shared" si="7"/>
        <v>6339600</v>
      </c>
    </row>
    <row r="135" spans="1:7" ht="150">
      <c r="A135" s="37" t="s">
        <v>703</v>
      </c>
      <c r="B135" s="38"/>
      <c r="C135" s="38" t="s">
        <v>704</v>
      </c>
      <c r="D135" s="39" t="str">
        <f t="shared" si="8"/>
        <v>000 2 02 03029 00 0000 151</v>
      </c>
      <c r="E135" s="40">
        <v>7386900</v>
      </c>
      <c r="F135" s="40">
        <v>7187200</v>
      </c>
      <c r="G135" s="40">
        <f t="shared" si="7"/>
        <v>199700</v>
      </c>
    </row>
    <row r="136" spans="1:7" ht="131.25">
      <c r="A136" s="37" t="s">
        <v>181</v>
      </c>
      <c r="B136" s="38"/>
      <c r="C136" s="38" t="s">
        <v>182</v>
      </c>
      <c r="D136" s="39" t="str">
        <f t="shared" si="8"/>
        <v>000 2 02 03029 05 0000 151</v>
      </c>
      <c r="E136" s="40">
        <v>7386900</v>
      </c>
      <c r="F136" s="40">
        <v>7187200</v>
      </c>
      <c r="G136" s="40">
        <f t="shared" si="7"/>
        <v>199700</v>
      </c>
    </row>
    <row r="137" spans="1:7" ht="131.25">
      <c r="A137" s="37" t="s">
        <v>716</v>
      </c>
      <c r="B137" s="38"/>
      <c r="C137" s="38" t="s">
        <v>183</v>
      </c>
      <c r="D137" s="39" t="str">
        <f t="shared" si="8"/>
        <v>000 2 02 03069 00 0000 151</v>
      </c>
      <c r="E137" s="40">
        <v>7016000</v>
      </c>
      <c r="F137" s="40"/>
      <c r="G137" s="40">
        <f t="shared" si="7"/>
        <v>7016000</v>
      </c>
    </row>
    <row r="138" spans="1:7" ht="131.25">
      <c r="A138" s="37" t="s">
        <v>717</v>
      </c>
      <c r="B138" s="38"/>
      <c r="C138" s="38" t="s">
        <v>184</v>
      </c>
      <c r="D138" s="39" t="str">
        <f t="shared" si="8"/>
        <v>000 2 02 03069 05 0000 151</v>
      </c>
      <c r="E138" s="40">
        <v>7016000</v>
      </c>
      <c r="F138" s="40"/>
      <c r="G138" s="40">
        <f t="shared" si="7"/>
        <v>7016000</v>
      </c>
    </row>
    <row r="139" spans="1:7" ht="131.25">
      <c r="A139" s="37" t="s">
        <v>718</v>
      </c>
      <c r="B139" s="38"/>
      <c r="C139" s="38" t="s">
        <v>185</v>
      </c>
      <c r="D139" s="39" t="str">
        <f t="shared" si="8"/>
        <v>000 2 02 03070 00 0000 151</v>
      </c>
      <c r="E139" s="40">
        <v>14476264</v>
      </c>
      <c r="F139" s="40">
        <v>11446608</v>
      </c>
      <c r="G139" s="40">
        <f t="shared" si="7"/>
        <v>3029656</v>
      </c>
    </row>
    <row r="140" spans="1:7" ht="131.25">
      <c r="A140" s="37" t="s">
        <v>719</v>
      </c>
      <c r="B140" s="38"/>
      <c r="C140" s="38" t="s">
        <v>186</v>
      </c>
      <c r="D140" s="39" t="str">
        <f t="shared" si="8"/>
        <v>000 2 02 03070 05 0000 151</v>
      </c>
      <c r="E140" s="40">
        <v>14476264</v>
      </c>
      <c r="F140" s="40">
        <v>11446608</v>
      </c>
      <c r="G140" s="40">
        <f t="shared" si="7"/>
        <v>3029656</v>
      </c>
    </row>
    <row r="141" spans="1:7" ht="18.75">
      <c r="A141" s="37" t="s">
        <v>187</v>
      </c>
      <c r="B141" s="38"/>
      <c r="C141" s="38" t="s">
        <v>188</v>
      </c>
      <c r="D141" s="39" t="str">
        <f t="shared" si="8"/>
        <v>000 2 02 03999 00 0000 151</v>
      </c>
      <c r="E141" s="40">
        <v>258675500</v>
      </c>
      <c r="F141" s="40">
        <v>171589600</v>
      </c>
      <c r="G141" s="40">
        <f t="shared" si="7"/>
        <v>87085900</v>
      </c>
    </row>
    <row r="142" spans="1:7" ht="37.5">
      <c r="A142" s="37" t="s">
        <v>189</v>
      </c>
      <c r="B142" s="38"/>
      <c r="C142" s="38" t="s">
        <v>190</v>
      </c>
      <c r="D142" s="39" t="str">
        <f t="shared" si="8"/>
        <v>000 2 02 03999 05 0000 151</v>
      </c>
      <c r="E142" s="40">
        <v>258675500</v>
      </c>
      <c r="F142" s="40">
        <v>171589600</v>
      </c>
      <c r="G142" s="40">
        <f t="shared" si="7"/>
        <v>87085900</v>
      </c>
    </row>
    <row r="143" spans="1:7" ht="18.75">
      <c r="A143" s="37" t="s">
        <v>760</v>
      </c>
      <c r="B143" s="38"/>
      <c r="C143" s="38" t="s">
        <v>191</v>
      </c>
      <c r="D143" s="39" t="str">
        <f t="shared" si="8"/>
        <v>000 2 02 04000 00 0000 151</v>
      </c>
      <c r="E143" s="40">
        <v>100920277.61</v>
      </c>
      <c r="F143" s="40">
        <v>65917651.69</v>
      </c>
      <c r="G143" s="40">
        <f t="shared" si="7"/>
        <v>35002625.92</v>
      </c>
    </row>
    <row r="144" spans="1:7" ht="93.75">
      <c r="A144" s="37" t="s">
        <v>192</v>
      </c>
      <c r="B144" s="38"/>
      <c r="C144" s="38" t="s">
        <v>193</v>
      </c>
      <c r="D144" s="39" t="str">
        <f t="shared" si="8"/>
        <v>000 2 02 04012 00 0000 151</v>
      </c>
      <c r="E144" s="40">
        <v>3951000</v>
      </c>
      <c r="F144" s="40">
        <v>3786000</v>
      </c>
      <c r="G144" s="40">
        <f t="shared" si="7"/>
        <v>165000</v>
      </c>
    </row>
    <row r="145" spans="1:7" ht="93.75">
      <c r="A145" s="37" t="s">
        <v>194</v>
      </c>
      <c r="B145" s="38"/>
      <c r="C145" s="38" t="s">
        <v>195</v>
      </c>
      <c r="D145" s="39" t="str">
        <f t="shared" si="8"/>
        <v>000 2 02 04012 05 0000 151</v>
      </c>
      <c r="E145" s="40">
        <v>3951000</v>
      </c>
      <c r="F145" s="40">
        <v>3786000</v>
      </c>
      <c r="G145" s="40">
        <f t="shared" si="7"/>
        <v>165000</v>
      </c>
    </row>
    <row r="146" spans="1:7" ht="112.5">
      <c r="A146" s="37" t="s">
        <v>196</v>
      </c>
      <c r="B146" s="38"/>
      <c r="C146" s="38" t="s">
        <v>197</v>
      </c>
      <c r="D146" s="39" t="str">
        <f t="shared" si="8"/>
        <v>000 2 02 04014 00 0000 151</v>
      </c>
      <c r="E146" s="40">
        <v>7960477</v>
      </c>
      <c r="F146" s="40">
        <v>4800951.08</v>
      </c>
      <c r="G146" s="40">
        <f t="shared" si="7"/>
        <v>3159525.92</v>
      </c>
    </row>
    <row r="147" spans="1:7" ht="112.5">
      <c r="A147" s="37" t="s">
        <v>198</v>
      </c>
      <c r="B147" s="38"/>
      <c r="C147" s="38" t="s">
        <v>199</v>
      </c>
      <c r="D147" s="39" t="str">
        <f t="shared" si="8"/>
        <v>000 2 02 04014 05 0000 151</v>
      </c>
      <c r="E147" s="40">
        <v>7960477</v>
      </c>
      <c r="F147" s="40">
        <v>4800951.08</v>
      </c>
      <c r="G147" s="40">
        <f t="shared" si="7"/>
        <v>3159525.92</v>
      </c>
    </row>
    <row r="148" spans="1:7" ht="93.75">
      <c r="A148" s="37" t="s">
        <v>200</v>
      </c>
      <c r="B148" s="38"/>
      <c r="C148" s="38" t="s">
        <v>201</v>
      </c>
      <c r="D148" s="39" t="str">
        <f t="shared" si="8"/>
        <v>000 2 02 04025 00 0000 151</v>
      </c>
      <c r="E148" s="40">
        <v>533500</v>
      </c>
      <c r="F148" s="40">
        <v>276000</v>
      </c>
      <c r="G148" s="40">
        <f t="shared" si="7"/>
        <v>257500</v>
      </c>
    </row>
    <row r="149" spans="1:7" ht="75">
      <c r="A149" s="37" t="s">
        <v>202</v>
      </c>
      <c r="B149" s="38"/>
      <c r="C149" s="38" t="s">
        <v>203</v>
      </c>
      <c r="D149" s="39" t="str">
        <f t="shared" si="8"/>
        <v>000 2 02 04025 05 0000 151</v>
      </c>
      <c r="E149" s="40">
        <v>533500</v>
      </c>
      <c r="F149" s="40">
        <v>276000</v>
      </c>
      <c r="G149" s="40">
        <f t="shared" si="7"/>
        <v>257500</v>
      </c>
    </row>
    <row r="150" spans="1:7" ht="75">
      <c r="A150" s="37" t="s">
        <v>204</v>
      </c>
      <c r="B150" s="38"/>
      <c r="C150" s="38" t="s">
        <v>205</v>
      </c>
      <c r="D150" s="39" t="str">
        <f t="shared" si="8"/>
        <v>000 2 02 04034 00 0000 151</v>
      </c>
      <c r="E150" s="40">
        <v>51420600</v>
      </c>
      <c r="F150" s="40">
        <v>20000000</v>
      </c>
      <c r="G150" s="40">
        <f t="shared" si="7"/>
        <v>31420600</v>
      </c>
    </row>
    <row r="151" spans="1:7" ht="112.5">
      <c r="A151" s="37" t="s">
        <v>206</v>
      </c>
      <c r="B151" s="38"/>
      <c r="C151" s="38" t="s">
        <v>207</v>
      </c>
      <c r="D151" s="39" t="str">
        <f t="shared" si="8"/>
        <v>000 2 02 04034 00 0001 151</v>
      </c>
      <c r="E151" s="40">
        <v>51420600</v>
      </c>
      <c r="F151" s="40">
        <v>20000000</v>
      </c>
      <c r="G151" s="40">
        <f t="shared" si="7"/>
        <v>31420600</v>
      </c>
    </row>
    <row r="152" spans="1:7" ht="131.25">
      <c r="A152" s="37" t="s">
        <v>208</v>
      </c>
      <c r="B152" s="38"/>
      <c r="C152" s="38" t="s">
        <v>209</v>
      </c>
      <c r="D152" s="39" t="str">
        <f t="shared" si="8"/>
        <v>000 2 02 04034 05 0001 151</v>
      </c>
      <c r="E152" s="40">
        <v>51420600</v>
      </c>
      <c r="F152" s="40">
        <v>20000000</v>
      </c>
      <c r="G152" s="40">
        <f t="shared" si="7"/>
        <v>31420600</v>
      </c>
    </row>
    <row r="153" spans="1:7" ht="37.5">
      <c r="A153" s="37" t="s">
        <v>210</v>
      </c>
      <c r="B153" s="38"/>
      <c r="C153" s="38" t="s">
        <v>211</v>
      </c>
      <c r="D153" s="39" t="str">
        <f t="shared" si="8"/>
        <v>000 2 02 04999 00 0000 151</v>
      </c>
      <c r="E153" s="40">
        <v>37054700.61</v>
      </c>
      <c r="F153" s="40">
        <v>37054700.61</v>
      </c>
      <c r="G153" s="40">
        <f t="shared" si="7"/>
        <v>0</v>
      </c>
    </row>
    <row r="154" spans="1:7" ht="56.25">
      <c r="A154" s="37" t="s">
        <v>212</v>
      </c>
      <c r="B154" s="38"/>
      <c r="C154" s="38" t="s">
        <v>213</v>
      </c>
      <c r="D154" s="39" t="str">
        <f t="shared" si="8"/>
        <v>000 2 02 04999 05 0000 151</v>
      </c>
      <c r="E154" s="40">
        <v>37054700.61</v>
      </c>
      <c r="F154" s="40">
        <v>37054700.61</v>
      </c>
      <c r="G154" s="40">
        <f t="shared" si="7"/>
        <v>0</v>
      </c>
    </row>
    <row r="155" spans="1:7" ht="37.5">
      <c r="A155" s="37" t="s">
        <v>214</v>
      </c>
      <c r="B155" s="38"/>
      <c r="C155" s="38" t="s">
        <v>215</v>
      </c>
      <c r="D155" s="39" t="str">
        <f t="shared" si="8"/>
        <v>000 2 07 00000 00 0000 180</v>
      </c>
      <c r="E155" s="40">
        <v>1213000</v>
      </c>
      <c r="F155" s="40">
        <v>1213000</v>
      </c>
      <c r="G155" s="40">
        <f t="shared" si="7"/>
        <v>0</v>
      </c>
    </row>
    <row r="156" spans="1:7" ht="37.5">
      <c r="A156" s="37" t="s">
        <v>216</v>
      </c>
      <c r="B156" s="38"/>
      <c r="C156" s="38" t="s">
        <v>217</v>
      </c>
      <c r="D156" s="39" t="str">
        <f t="shared" si="8"/>
        <v>000 2 07 05000 05 0000 180</v>
      </c>
      <c r="E156" s="40">
        <v>1213000</v>
      </c>
      <c r="F156" s="40">
        <v>1213000</v>
      </c>
      <c r="G156" s="40">
        <f t="shared" si="7"/>
        <v>0</v>
      </c>
    </row>
    <row r="157" spans="1:7" ht="93.75">
      <c r="A157" s="37" t="s">
        <v>218</v>
      </c>
      <c r="B157" s="38"/>
      <c r="C157" s="38" t="s">
        <v>219</v>
      </c>
      <c r="D157" s="39" t="str">
        <f t="shared" si="8"/>
        <v>000 2 19 00000 00 0000 000</v>
      </c>
      <c r="E157" s="40"/>
      <c r="F157" s="40">
        <v>-8199310.14</v>
      </c>
      <c r="G157" s="40">
        <f t="shared" si="7"/>
        <v>8199310.14</v>
      </c>
    </row>
    <row r="158" spans="1:7" ht="75">
      <c r="A158" s="37" t="s">
        <v>220</v>
      </c>
      <c r="B158" s="38"/>
      <c r="C158" s="38" t="s">
        <v>221</v>
      </c>
      <c r="D158" s="39" t="str">
        <f t="shared" si="8"/>
        <v>000 2 19 05000 05 0000 151</v>
      </c>
      <c r="E158" s="40"/>
      <c r="F158" s="40">
        <v>-8199310.14</v>
      </c>
      <c r="G158" s="40">
        <f t="shared" si="7"/>
        <v>8199310.14</v>
      </c>
    </row>
    <row r="159" spans="1:7" ht="12.75">
      <c r="A159" s="33"/>
      <c r="B159" s="34"/>
      <c r="C159" s="34"/>
      <c r="D159" s="32"/>
      <c r="E159" s="35"/>
      <c r="F159" s="36"/>
      <c r="G159" s="36"/>
    </row>
  </sheetData>
  <sheetProtection/>
  <mergeCells count="1">
    <mergeCell ref="A2:G2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3"/>
  <sheetViews>
    <sheetView zoomScale="75" zoomScaleNormal="75" zoomScalePageLayoutView="0" workbookViewId="0" topLeftCell="A10">
      <selection activeCell="D14" sqref="D14"/>
    </sheetView>
  </sheetViews>
  <sheetFormatPr defaultColWidth="9.00390625" defaultRowHeight="12.75"/>
  <cols>
    <col min="1" max="1" width="39.25390625" style="15" customWidth="1"/>
    <col min="2" max="2" width="6.125" style="15" customWidth="1"/>
    <col min="3" max="3" width="15.75390625" style="15" hidden="1" customWidth="1"/>
    <col min="4" max="4" width="33.25390625" style="15" customWidth="1"/>
    <col min="5" max="5" width="25.00390625" style="15" customWidth="1"/>
    <col min="6" max="6" width="21.25390625" style="15" customWidth="1"/>
    <col min="7" max="7" width="21.375" style="15" customWidth="1"/>
    <col min="8" max="16384" width="9.00390625" style="15" customWidth="1"/>
  </cols>
  <sheetData>
    <row r="1" spans="1:7" ht="12.75">
      <c r="A1" s="12"/>
      <c r="G1" s="56" t="s">
        <v>727</v>
      </c>
    </row>
    <row r="2" spans="1:7" ht="15" thickBot="1">
      <c r="A2" s="71" t="s">
        <v>749</v>
      </c>
      <c r="B2" s="71"/>
      <c r="C2" s="71"/>
      <c r="D2" s="71"/>
      <c r="E2" s="71"/>
      <c r="F2" s="71"/>
      <c r="G2" s="71"/>
    </row>
    <row r="3" spans="1:7" ht="35.25" thickBot="1" thickTop="1">
      <c r="A3" s="46" t="s">
        <v>754</v>
      </c>
      <c r="B3" s="47" t="s">
        <v>750</v>
      </c>
      <c r="C3" s="48" t="s">
        <v>720</v>
      </c>
      <c r="D3" s="48" t="s">
        <v>720</v>
      </c>
      <c r="E3" s="47" t="s">
        <v>721</v>
      </c>
      <c r="F3" s="47" t="s">
        <v>723</v>
      </c>
      <c r="G3" s="49" t="s">
        <v>722</v>
      </c>
    </row>
    <row r="4" spans="1:7" ht="14.25" thickBot="1" thickTop="1">
      <c r="A4" s="50">
        <v>1</v>
      </c>
      <c r="B4" s="51">
        <v>2</v>
      </c>
      <c r="C4" s="51" t="s">
        <v>755</v>
      </c>
      <c r="D4" s="51" t="s">
        <v>761</v>
      </c>
      <c r="E4" s="52">
        <v>4</v>
      </c>
      <c r="F4" s="53">
        <v>5</v>
      </c>
      <c r="G4" s="54">
        <v>6</v>
      </c>
    </row>
    <row r="5" spans="1:7" ht="19.5" thickTop="1">
      <c r="A5" s="41" t="s">
        <v>222</v>
      </c>
      <c r="B5" s="42">
        <v>200</v>
      </c>
      <c r="C5" s="38" t="s">
        <v>223</v>
      </c>
      <c r="D5" s="55" t="s">
        <v>223</v>
      </c>
      <c r="E5" s="44">
        <v>1911304156.6</v>
      </c>
      <c r="F5" s="44">
        <v>1008569779.21</v>
      </c>
      <c r="G5" s="44">
        <f>E5-F5</f>
        <v>902734377.3899999</v>
      </c>
    </row>
    <row r="6" spans="1:7" ht="37.5">
      <c r="A6" s="41" t="s">
        <v>224</v>
      </c>
      <c r="B6" s="42"/>
      <c r="C6" s="38" t="s">
        <v>225</v>
      </c>
      <c r="D6" s="43" t="str">
        <f aca="true" t="shared" si="0" ref="D6:D56">IF(OR(LEFT(C6,5)="000 9",LEFT(C6,5)="000 7"),"X",C6)</f>
        <v>000 0100 0000000 000 000</v>
      </c>
      <c r="E6" s="44">
        <v>144645180.5</v>
      </c>
      <c r="F6" s="44">
        <v>75262983.8</v>
      </c>
      <c r="G6" s="44">
        <f aca="true" t="shared" si="1" ref="G6:G57">E6-F6</f>
        <v>69382196.7</v>
      </c>
    </row>
    <row r="7" spans="1:7" ht="18.75">
      <c r="A7" s="37" t="s">
        <v>226</v>
      </c>
      <c r="B7" s="38"/>
      <c r="C7" s="38" t="s">
        <v>227</v>
      </c>
      <c r="D7" s="39" t="str">
        <f t="shared" si="0"/>
        <v>000 0100 0000000 000 200</v>
      </c>
      <c r="E7" s="40">
        <v>136390570.94</v>
      </c>
      <c r="F7" s="40">
        <v>70640057.32</v>
      </c>
      <c r="G7" s="40">
        <f t="shared" si="1"/>
        <v>65750513.620000005</v>
      </c>
    </row>
    <row r="8" spans="1:7" ht="37.5">
      <c r="A8" s="37" t="s">
        <v>228</v>
      </c>
      <c r="B8" s="38"/>
      <c r="C8" s="38" t="s">
        <v>229</v>
      </c>
      <c r="D8" s="39" t="str">
        <f t="shared" si="0"/>
        <v>000 0100 0000000 000 210</v>
      </c>
      <c r="E8" s="40">
        <v>100475186.68</v>
      </c>
      <c r="F8" s="40">
        <v>51645002.37</v>
      </c>
      <c r="G8" s="40">
        <f t="shared" si="1"/>
        <v>48830184.31000001</v>
      </c>
    </row>
    <row r="9" spans="1:7" ht="18.75">
      <c r="A9" s="37" t="s">
        <v>230</v>
      </c>
      <c r="B9" s="38"/>
      <c r="C9" s="38" t="s">
        <v>231</v>
      </c>
      <c r="D9" s="39" t="str">
        <f t="shared" si="0"/>
        <v>000 0100 0000000 000 211</v>
      </c>
      <c r="E9" s="40">
        <v>75113716.65</v>
      </c>
      <c r="F9" s="40">
        <v>40354311.13</v>
      </c>
      <c r="G9" s="40">
        <f t="shared" si="1"/>
        <v>34759405.52</v>
      </c>
    </row>
    <row r="10" spans="1:7" ht="18.75">
      <c r="A10" s="37" t="s">
        <v>232</v>
      </c>
      <c r="B10" s="38"/>
      <c r="C10" s="38" t="s">
        <v>233</v>
      </c>
      <c r="D10" s="39" t="str">
        <f t="shared" si="0"/>
        <v>000 0100 0000000 000 212</v>
      </c>
      <c r="E10" s="40">
        <v>30644</v>
      </c>
      <c r="F10" s="40">
        <v>7784.69</v>
      </c>
      <c r="G10" s="40">
        <f t="shared" si="1"/>
        <v>22859.31</v>
      </c>
    </row>
    <row r="11" spans="1:7" ht="37.5">
      <c r="A11" s="37" t="s">
        <v>234</v>
      </c>
      <c r="B11" s="38"/>
      <c r="C11" s="38" t="s">
        <v>235</v>
      </c>
      <c r="D11" s="39" t="str">
        <f t="shared" si="0"/>
        <v>000 0100 0000000 000 213</v>
      </c>
      <c r="E11" s="40">
        <v>25330826.03</v>
      </c>
      <c r="F11" s="40">
        <v>11282906.55</v>
      </c>
      <c r="G11" s="40">
        <f t="shared" si="1"/>
        <v>14047919.48</v>
      </c>
    </row>
    <row r="12" spans="1:7" ht="18.75">
      <c r="A12" s="37" t="s">
        <v>236</v>
      </c>
      <c r="B12" s="38"/>
      <c r="C12" s="38" t="s">
        <v>237</v>
      </c>
      <c r="D12" s="39" t="str">
        <f t="shared" si="0"/>
        <v>000 0100 0000000 000 220</v>
      </c>
      <c r="E12" s="40">
        <v>31333669.18</v>
      </c>
      <c r="F12" s="40">
        <v>17152009.11</v>
      </c>
      <c r="G12" s="40">
        <f t="shared" si="1"/>
        <v>14181660.07</v>
      </c>
    </row>
    <row r="13" spans="1:7" ht="18.75">
      <c r="A13" s="37" t="s">
        <v>238</v>
      </c>
      <c r="B13" s="38"/>
      <c r="C13" s="38" t="s">
        <v>239</v>
      </c>
      <c r="D13" s="39" t="str">
        <f t="shared" si="0"/>
        <v>000 0100 0000000 000 221</v>
      </c>
      <c r="E13" s="40">
        <v>2139873.16</v>
      </c>
      <c r="F13" s="40">
        <v>1021746.06</v>
      </c>
      <c r="G13" s="40">
        <f t="shared" si="1"/>
        <v>1118127.1</v>
      </c>
    </row>
    <row r="14" spans="1:7" ht="18.75">
      <c r="A14" s="37" t="s">
        <v>240</v>
      </c>
      <c r="B14" s="38"/>
      <c r="C14" s="38" t="s">
        <v>241</v>
      </c>
      <c r="D14" s="39" t="str">
        <f t="shared" si="0"/>
        <v>000 0100 0000000 000 222</v>
      </c>
      <c r="E14" s="40">
        <v>191949.8</v>
      </c>
      <c r="F14" s="40">
        <v>16758.8</v>
      </c>
      <c r="G14" s="40">
        <f t="shared" si="1"/>
        <v>175191</v>
      </c>
    </row>
    <row r="15" spans="1:7" ht="18.75">
      <c r="A15" s="37" t="s">
        <v>242</v>
      </c>
      <c r="B15" s="38"/>
      <c r="C15" s="38" t="s">
        <v>243</v>
      </c>
      <c r="D15" s="39" t="str">
        <f t="shared" si="0"/>
        <v>000 0100 0000000 000 223</v>
      </c>
      <c r="E15" s="40">
        <v>3504885.44</v>
      </c>
      <c r="F15" s="40">
        <v>1748464.48</v>
      </c>
      <c r="G15" s="40">
        <f t="shared" si="1"/>
        <v>1756420.96</v>
      </c>
    </row>
    <row r="16" spans="1:7" ht="37.5">
      <c r="A16" s="37" t="s">
        <v>244</v>
      </c>
      <c r="B16" s="38"/>
      <c r="C16" s="38" t="s">
        <v>245</v>
      </c>
      <c r="D16" s="39" t="str">
        <f t="shared" si="0"/>
        <v>000 0100 0000000 000 224</v>
      </c>
      <c r="E16" s="40">
        <v>4819600</v>
      </c>
      <c r="F16" s="40">
        <v>3035100</v>
      </c>
      <c r="G16" s="40">
        <f t="shared" si="1"/>
        <v>1784500</v>
      </c>
    </row>
    <row r="17" spans="1:7" ht="37.5">
      <c r="A17" s="37" t="s">
        <v>246</v>
      </c>
      <c r="B17" s="38"/>
      <c r="C17" s="38" t="s">
        <v>247</v>
      </c>
      <c r="D17" s="39" t="str">
        <f t="shared" si="0"/>
        <v>000 0100 0000000 000 225</v>
      </c>
      <c r="E17" s="40">
        <v>8955575.99</v>
      </c>
      <c r="F17" s="40">
        <v>6044663.19</v>
      </c>
      <c r="G17" s="40">
        <f t="shared" si="1"/>
        <v>2910912.8</v>
      </c>
    </row>
    <row r="18" spans="1:7" ht="18.75">
      <c r="A18" s="37" t="s">
        <v>248</v>
      </c>
      <c r="B18" s="38"/>
      <c r="C18" s="38" t="s">
        <v>249</v>
      </c>
      <c r="D18" s="39" t="str">
        <f t="shared" si="0"/>
        <v>000 0100 0000000 000 226</v>
      </c>
      <c r="E18" s="40">
        <v>11721784.79</v>
      </c>
      <c r="F18" s="40">
        <v>5285276.58</v>
      </c>
      <c r="G18" s="40">
        <f t="shared" si="1"/>
        <v>6436508.209999999</v>
      </c>
    </row>
    <row r="19" spans="1:7" ht="18.75">
      <c r="A19" s="37" t="s">
        <v>254</v>
      </c>
      <c r="B19" s="38"/>
      <c r="C19" s="38" t="s">
        <v>255</v>
      </c>
      <c r="D19" s="39" t="str">
        <f t="shared" si="0"/>
        <v>000 0100 0000000 000 290</v>
      </c>
      <c r="E19" s="40">
        <v>4581715.08</v>
      </c>
      <c r="F19" s="40">
        <v>1843045.84</v>
      </c>
      <c r="G19" s="40">
        <f t="shared" si="1"/>
        <v>2738669.24</v>
      </c>
    </row>
    <row r="20" spans="1:7" ht="37.5">
      <c r="A20" s="37" t="s">
        <v>256</v>
      </c>
      <c r="B20" s="38"/>
      <c r="C20" s="38" t="s">
        <v>257</v>
      </c>
      <c r="D20" s="39" t="str">
        <f t="shared" si="0"/>
        <v>000 0100 0000000 000 300</v>
      </c>
      <c r="E20" s="40">
        <v>8254609.56</v>
      </c>
      <c r="F20" s="40">
        <v>4622926.48</v>
      </c>
      <c r="G20" s="40">
        <f t="shared" si="1"/>
        <v>3631683.079999999</v>
      </c>
    </row>
    <row r="21" spans="1:7" ht="37.5">
      <c r="A21" s="37" t="s">
        <v>258</v>
      </c>
      <c r="B21" s="38"/>
      <c r="C21" s="38" t="s">
        <v>259</v>
      </c>
      <c r="D21" s="39" t="str">
        <f t="shared" si="0"/>
        <v>000 0100 0000000 000 310</v>
      </c>
      <c r="E21" s="40">
        <v>2308205.76</v>
      </c>
      <c r="F21" s="40">
        <v>1236136.1</v>
      </c>
      <c r="G21" s="40">
        <f t="shared" si="1"/>
        <v>1072069.6599999997</v>
      </c>
    </row>
    <row r="22" spans="1:7" ht="37.5">
      <c r="A22" s="37" t="s">
        <v>260</v>
      </c>
      <c r="B22" s="38"/>
      <c r="C22" s="38" t="s">
        <v>261</v>
      </c>
      <c r="D22" s="39" t="str">
        <f t="shared" si="0"/>
        <v>000 0100 0000000 000 340</v>
      </c>
      <c r="E22" s="40">
        <v>5946403.8</v>
      </c>
      <c r="F22" s="40">
        <v>3386790.38</v>
      </c>
      <c r="G22" s="40">
        <f t="shared" si="1"/>
        <v>2559613.42</v>
      </c>
    </row>
    <row r="23" spans="1:7" ht="75">
      <c r="A23" s="37" t="s">
        <v>262</v>
      </c>
      <c r="B23" s="38"/>
      <c r="C23" s="38" t="s">
        <v>263</v>
      </c>
      <c r="D23" s="39" t="str">
        <f t="shared" si="0"/>
        <v>000 0102 0000000 000 000</v>
      </c>
      <c r="E23" s="40">
        <v>1505926.6</v>
      </c>
      <c r="F23" s="40">
        <v>748432.99</v>
      </c>
      <c r="G23" s="40">
        <f t="shared" si="1"/>
        <v>757493.6100000001</v>
      </c>
    </row>
    <row r="24" spans="1:7" ht="18.75">
      <c r="A24" s="37" t="s">
        <v>226</v>
      </c>
      <c r="B24" s="38"/>
      <c r="C24" s="38" t="s">
        <v>264</v>
      </c>
      <c r="D24" s="39" t="str">
        <f t="shared" si="0"/>
        <v>000 0102 0000000 000 200</v>
      </c>
      <c r="E24" s="40">
        <v>1505926.6</v>
      </c>
      <c r="F24" s="40">
        <v>748432.99</v>
      </c>
      <c r="G24" s="40">
        <f t="shared" si="1"/>
        <v>757493.6100000001</v>
      </c>
    </row>
    <row r="25" spans="1:7" ht="37.5">
      <c r="A25" s="37" t="s">
        <v>228</v>
      </c>
      <c r="B25" s="38"/>
      <c r="C25" s="38" t="s">
        <v>265</v>
      </c>
      <c r="D25" s="39" t="str">
        <f t="shared" si="0"/>
        <v>000 0102 0000000 000 210</v>
      </c>
      <c r="E25" s="40">
        <v>1505926.6</v>
      </c>
      <c r="F25" s="40">
        <v>748432.99</v>
      </c>
      <c r="G25" s="40">
        <f t="shared" si="1"/>
        <v>757493.6100000001</v>
      </c>
    </row>
    <row r="26" spans="1:7" ht="18.75">
      <c r="A26" s="37" t="s">
        <v>230</v>
      </c>
      <c r="B26" s="38"/>
      <c r="C26" s="38" t="s">
        <v>266</v>
      </c>
      <c r="D26" s="39" t="str">
        <f t="shared" si="0"/>
        <v>000 0102 0000000 000 211</v>
      </c>
      <c r="E26" s="40">
        <v>1156625.65</v>
      </c>
      <c r="F26" s="40">
        <v>592288.14</v>
      </c>
      <c r="G26" s="40">
        <f t="shared" si="1"/>
        <v>564337.5099999999</v>
      </c>
    </row>
    <row r="27" spans="1:7" ht="37.5">
      <c r="A27" s="37" t="s">
        <v>234</v>
      </c>
      <c r="B27" s="38"/>
      <c r="C27" s="38" t="s">
        <v>267</v>
      </c>
      <c r="D27" s="39" t="str">
        <f t="shared" si="0"/>
        <v>000 0102 0000000 000 213</v>
      </c>
      <c r="E27" s="40">
        <v>349300.95</v>
      </c>
      <c r="F27" s="40">
        <v>156144.85</v>
      </c>
      <c r="G27" s="40">
        <f t="shared" si="1"/>
        <v>193156.1</v>
      </c>
    </row>
    <row r="28" spans="1:7" ht="112.5">
      <c r="A28" s="37" t="s">
        <v>268</v>
      </c>
      <c r="B28" s="38"/>
      <c r="C28" s="38" t="s">
        <v>269</v>
      </c>
      <c r="D28" s="39" t="str">
        <f t="shared" si="0"/>
        <v>000 0103 0000000 000 000</v>
      </c>
      <c r="E28" s="40">
        <v>4456859.4</v>
      </c>
      <c r="F28" s="40">
        <v>1760517.49</v>
      </c>
      <c r="G28" s="40">
        <f t="shared" si="1"/>
        <v>2696341.91</v>
      </c>
    </row>
    <row r="29" spans="1:7" ht="18.75">
      <c r="A29" s="37" t="s">
        <v>226</v>
      </c>
      <c r="B29" s="38"/>
      <c r="C29" s="38" t="s">
        <v>270</v>
      </c>
      <c r="D29" s="39" t="str">
        <f t="shared" si="0"/>
        <v>000 0103 0000000 000 200</v>
      </c>
      <c r="E29" s="40">
        <v>4294014.98</v>
      </c>
      <c r="F29" s="40">
        <v>1693728.49</v>
      </c>
      <c r="G29" s="40">
        <f t="shared" si="1"/>
        <v>2600286.49</v>
      </c>
    </row>
    <row r="30" spans="1:7" ht="37.5">
      <c r="A30" s="37" t="s">
        <v>228</v>
      </c>
      <c r="B30" s="38"/>
      <c r="C30" s="38" t="s">
        <v>271</v>
      </c>
      <c r="D30" s="39" t="str">
        <f t="shared" si="0"/>
        <v>000 0103 0000000 000 210</v>
      </c>
      <c r="E30" s="40">
        <v>2337353.82</v>
      </c>
      <c r="F30" s="40">
        <v>859394.05</v>
      </c>
      <c r="G30" s="40">
        <f t="shared" si="1"/>
        <v>1477959.7699999998</v>
      </c>
    </row>
    <row r="31" spans="1:7" ht="18.75">
      <c r="A31" s="37" t="s">
        <v>230</v>
      </c>
      <c r="B31" s="38"/>
      <c r="C31" s="38" t="s">
        <v>272</v>
      </c>
      <c r="D31" s="39" t="str">
        <f t="shared" si="0"/>
        <v>000 0103 0000000 000 211</v>
      </c>
      <c r="E31" s="40">
        <v>1781056.2</v>
      </c>
      <c r="F31" s="40">
        <v>677985.52</v>
      </c>
      <c r="G31" s="40">
        <f t="shared" si="1"/>
        <v>1103070.68</v>
      </c>
    </row>
    <row r="32" spans="1:7" ht="18.75">
      <c r="A32" s="37" t="s">
        <v>232</v>
      </c>
      <c r="B32" s="38"/>
      <c r="C32" s="38" t="s">
        <v>273</v>
      </c>
      <c r="D32" s="39" t="str">
        <f t="shared" si="0"/>
        <v>000 0103 0000000 000 212</v>
      </c>
      <c r="E32" s="40">
        <v>1600</v>
      </c>
      <c r="F32" s="40"/>
      <c r="G32" s="40">
        <f t="shared" si="1"/>
        <v>1600</v>
      </c>
    </row>
    <row r="33" spans="1:7" ht="37.5">
      <c r="A33" s="37" t="s">
        <v>234</v>
      </c>
      <c r="B33" s="38"/>
      <c r="C33" s="38" t="s">
        <v>274</v>
      </c>
      <c r="D33" s="39" t="str">
        <f t="shared" si="0"/>
        <v>000 0103 0000000 000 213</v>
      </c>
      <c r="E33" s="40">
        <v>554697.62</v>
      </c>
      <c r="F33" s="40">
        <v>181408.53</v>
      </c>
      <c r="G33" s="40">
        <f t="shared" si="1"/>
        <v>373289.08999999997</v>
      </c>
    </row>
    <row r="34" spans="1:7" ht="18.75">
      <c r="A34" s="37" t="s">
        <v>236</v>
      </c>
      <c r="B34" s="38"/>
      <c r="C34" s="38" t="s">
        <v>275</v>
      </c>
      <c r="D34" s="39" t="str">
        <f t="shared" si="0"/>
        <v>000 0103 0000000 000 220</v>
      </c>
      <c r="E34" s="40">
        <v>1480701.16</v>
      </c>
      <c r="F34" s="40">
        <v>521368.44</v>
      </c>
      <c r="G34" s="40">
        <f t="shared" si="1"/>
        <v>959332.72</v>
      </c>
    </row>
    <row r="35" spans="1:7" ht="18.75">
      <c r="A35" s="37" t="s">
        <v>238</v>
      </c>
      <c r="B35" s="38"/>
      <c r="C35" s="38" t="s">
        <v>276</v>
      </c>
      <c r="D35" s="39" t="str">
        <f t="shared" si="0"/>
        <v>000 0103 0000000 000 221</v>
      </c>
      <c r="E35" s="40">
        <v>40384.04</v>
      </c>
      <c r="F35" s="40">
        <v>9900</v>
      </c>
      <c r="G35" s="40">
        <f t="shared" si="1"/>
        <v>30484.04</v>
      </c>
    </row>
    <row r="36" spans="1:7" ht="18.75">
      <c r="A36" s="37" t="s">
        <v>240</v>
      </c>
      <c r="B36" s="38"/>
      <c r="C36" s="38" t="s">
        <v>277</v>
      </c>
      <c r="D36" s="39" t="str">
        <f t="shared" si="0"/>
        <v>000 0103 0000000 000 222</v>
      </c>
      <c r="E36" s="40">
        <v>43324.8</v>
      </c>
      <c r="F36" s="40"/>
      <c r="G36" s="40">
        <f t="shared" si="1"/>
        <v>43324.8</v>
      </c>
    </row>
    <row r="37" spans="1:7" ht="37.5">
      <c r="A37" s="37" t="s">
        <v>246</v>
      </c>
      <c r="B37" s="38"/>
      <c r="C37" s="38" t="s">
        <v>278</v>
      </c>
      <c r="D37" s="39" t="str">
        <f t="shared" si="0"/>
        <v>000 0103 0000000 000 225</v>
      </c>
      <c r="E37" s="40">
        <v>10510</v>
      </c>
      <c r="F37" s="40"/>
      <c r="G37" s="40">
        <f t="shared" si="1"/>
        <v>10510</v>
      </c>
    </row>
    <row r="38" spans="1:7" ht="18.75">
      <c r="A38" s="37" t="s">
        <v>248</v>
      </c>
      <c r="B38" s="38"/>
      <c r="C38" s="38" t="s">
        <v>279</v>
      </c>
      <c r="D38" s="39" t="str">
        <f t="shared" si="0"/>
        <v>000 0103 0000000 000 226</v>
      </c>
      <c r="E38" s="40">
        <v>1386482.32</v>
      </c>
      <c r="F38" s="40">
        <v>511468.44</v>
      </c>
      <c r="G38" s="40">
        <f t="shared" si="1"/>
        <v>875013.8800000001</v>
      </c>
    </row>
    <row r="39" spans="1:7" ht="18.75">
      <c r="A39" s="37" t="s">
        <v>254</v>
      </c>
      <c r="B39" s="38"/>
      <c r="C39" s="38" t="s">
        <v>280</v>
      </c>
      <c r="D39" s="39" t="str">
        <f t="shared" si="0"/>
        <v>000 0103 0000000 000 290</v>
      </c>
      <c r="E39" s="40">
        <v>475960</v>
      </c>
      <c r="F39" s="40">
        <v>312966</v>
      </c>
      <c r="G39" s="40">
        <f t="shared" si="1"/>
        <v>162994</v>
      </c>
    </row>
    <row r="40" spans="1:7" ht="37.5">
      <c r="A40" s="37" t="s">
        <v>256</v>
      </c>
      <c r="B40" s="38"/>
      <c r="C40" s="38" t="s">
        <v>281</v>
      </c>
      <c r="D40" s="39" t="str">
        <f t="shared" si="0"/>
        <v>000 0103 0000000 000 300</v>
      </c>
      <c r="E40" s="40">
        <v>162844.42</v>
      </c>
      <c r="F40" s="40">
        <v>66789</v>
      </c>
      <c r="G40" s="40">
        <f t="shared" si="1"/>
        <v>96055.42000000001</v>
      </c>
    </row>
    <row r="41" spans="1:7" ht="37.5">
      <c r="A41" s="37" t="s">
        <v>258</v>
      </c>
      <c r="B41" s="38"/>
      <c r="C41" s="38" t="s">
        <v>282</v>
      </c>
      <c r="D41" s="39" t="str">
        <f t="shared" si="0"/>
        <v>000 0103 0000000 000 310</v>
      </c>
      <c r="E41" s="40">
        <v>84531.16</v>
      </c>
      <c r="F41" s="40">
        <v>40380</v>
      </c>
      <c r="G41" s="40">
        <f t="shared" si="1"/>
        <v>44151.16</v>
      </c>
    </row>
    <row r="42" spans="1:7" ht="37.5">
      <c r="A42" s="37" t="s">
        <v>260</v>
      </c>
      <c r="B42" s="38"/>
      <c r="C42" s="38" t="s">
        <v>283</v>
      </c>
      <c r="D42" s="39" t="str">
        <f t="shared" si="0"/>
        <v>000 0103 0000000 000 340</v>
      </c>
      <c r="E42" s="40">
        <v>78313.26</v>
      </c>
      <c r="F42" s="40">
        <v>26409</v>
      </c>
      <c r="G42" s="40">
        <f t="shared" si="1"/>
        <v>51904.259999999995</v>
      </c>
    </row>
    <row r="43" spans="1:7" ht="150">
      <c r="A43" s="37" t="s">
        <v>284</v>
      </c>
      <c r="B43" s="38"/>
      <c r="C43" s="38" t="s">
        <v>285</v>
      </c>
      <c r="D43" s="39" t="str">
        <f t="shared" si="0"/>
        <v>000 0104 0000000 000 000</v>
      </c>
      <c r="E43" s="40">
        <v>49660939.64</v>
      </c>
      <c r="F43" s="40">
        <v>25038621.55</v>
      </c>
      <c r="G43" s="40">
        <f t="shared" si="1"/>
        <v>24622318.09</v>
      </c>
    </row>
    <row r="44" spans="1:7" ht="18.75">
      <c r="A44" s="37" t="s">
        <v>226</v>
      </c>
      <c r="B44" s="38"/>
      <c r="C44" s="38" t="s">
        <v>286</v>
      </c>
      <c r="D44" s="39" t="str">
        <f t="shared" si="0"/>
        <v>000 0104 0000000 000 200</v>
      </c>
      <c r="E44" s="40">
        <v>48466730.83</v>
      </c>
      <c r="F44" s="40">
        <v>24441946.63</v>
      </c>
      <c r="G44" s="40">
        <f t="shared" si="1"/>
        <v>24024784.2</v>
      </c>
    </row>
    <row r="45" spans="1:7" ht="37.5">
      <c r="A45" s="37" t="s">
        <v>228</v>
      </c>
      <c r="B45" s="38"/>
      <c r="C45" s="38" t="s">
        <v>287</v>
      </c>
      <c r="D45" s="39" t="str">
        <f t="shared" si="0"/>
        <v>000 0104 0000000 000 210</v>
      </c>
      <c r="E45" s="40">
        <v>44831048.85</v>
      </c>
      <c r="F45" s="40">
        <v>22878511.33</v>
      </c>
      <c r="G45" s="40">
        <f t="shared" si="1"/>
        <v>21952537.520000003</v>
      </c>
    </row>
    <row r="46" spans="1:7" ht="18.75">
      <c r="A46" s="37" t="s">
        <v>230</v>
      </c>
      <c r="B46" s="38"/>
      <c r="C46" s="38" t="s">
        <v>288</v>
      </c>
      <c r="D46" s="39" t="str">
        <f t="shared" si="0"/>
        <v>000 0104 0000000 000 211</v>
      </c>
      <c r="E46" s="40">
        <v>33398311.78</v>
      </c>
      <c r="F46" s="40">
        <v>17937285.68</v>
      </c>
      <c r="G46" s="40">
        <f t="shared" si="1"/>
        <v>15461026.100000001</v>
      </c>
    </row>
    <row r="47" spans="1:7" ht="18.75">
      <c r="A47" s="37" t="s">
        <v>232</v>
      </c>
      <c r="B47" s="38"/>
      <c r="C47" s="38" t="s">
        <v>289</v>
      </c>
      <c r="D47" s="39" t="str">
        <f t="shared" si="0"/>
        <v>000 0104 0000000 000 212</v>
      </c>
      <c r="E47" s="40">
        <v>12044</v>
      </c>
      <c r="F47" s="40">
        <v>5984.69</v>
      </c>
      <c r="G47" s="40">
        <f t="shared" si="1"/>
        <v>6059.31</v>
      </c>
    </row>
    <row r="48" spans="1:7" ht="37.5">
      <c r="A48" s="37" t="s">
        <v>234</v>
      </c>
      <c r="B48" s="38"/>
      <c r="C48" s="38" t="s">
        <v>290</v>
      </c>
      <c r="D48" s="39" t="str">
        <f t="shared" si="0"/>
        <v>000 0104 0000000 000 213</v>
      </c>
      <c r="E48" s="40">
        <v>11420693.07</v>
      </c>
      <c r="F48" s="40">
        <v>4935240.96</v>
      </c>
      <c r="G48" s="40">
        <f t="shared" si="1"/>
        <v>6485452.11</v>
      </c>
    </row>
    <row r="49" spans="1:7" ht="18.75">
      <c r="A49" s="37" t="s">
        <v>236</v>
      </c>
      <c r="B49" s="38"/>
      <c r="C49" s="38" t="s">
        <v>291</v>
      </c>
      <c r="D49" s="39" t="str">
        <f t="shared" si="0"/>
        <v>000 0104 0000000 000 220</v>
      </c>
      <c r="E49" s="40">
        <v>3635331.98</v>
      </c>
      <c r="F49" s="40">
        <v>1563135.3</v>
      </c>
      <c r="G49" s="40">
        <f t="shared" si="1"/>
        <v>2072196.68</v>
      </c>
    </row>
    <row r="50" spans="1:7" ht="18.75">
      <c r="A50" s="37" t="s">
        <v>238</v>
      </c>
      <c r="B50" s="38"/>
      <c r="C50" s="38" t="s">
        <v>292</v>
      </c>
      <c r="D50" s="39" t="str">
        <f t="shared" si="0"/>
        <v>000 0104 0000000 000 221</v>
      </c>
      <c r="E50" s="40">
        <v>1261025.98</v>
      </c>
      <c r="F50" s="40">
        <v>568862.33</v>
      </c>
      <c r="G50" s="40">
        <f t="shared" si="1"/>
        <v>692163.65</v>
      </c>
    </row>
    <row r="51" spans="1:7" ht="18.75">
      <c r="A51" s="37" t="s">
        <v>240</v>
      </c>
      <c r="B51" s="38"/>
      <c r="C51" s="38" t="s">
        <v>293</v>
      </c>
      <c r="D51" s="39" t="str">
        <f t="shared" si="0"/>
        <v>000 0104 0000000 000 222</v>
      </c>
      <c r="E51" s="40">
        <v>132200</v>
      </c>
      <c r="F51" s="40">
        <v>7452</v>
      </c>
      <c r="G51" s="40">
        <f t="shared" si="1"/>
        <v>124748</v>
      </c>
    </row>
    <row r="52" spans="1:7" ht="37.5">
      <c r="A52" s="37" t="s">
        <v>246</v>
      </c>
      <c r="B52" s="38"/>
      <c r="C52" s="38" t="s">
        <v>294</v>
      </c>
      <c r="D52" s="39" t="str">
        <f t="shared" si="0"/>
        <v>000 0104 0000000 000 225</v>
      </c>
      <c r="E52" s="40">
        <v>130190</v>
      </c>
      <c r="F52" s="40">
        <v>42300</v>
      </c>
      <c r="G52" s="40">
        <f t="shared" si="1"/>
        <v>87890</v>
      </c>
    </row>
    <row r="53" spans="1:7" ht="18.75">
      <c r="A53" s="37" t="s">
        <v>248</v>
      </c>
      <c r="B53" s="38"/>
      <c r="C53" s="38" t="s">
        <v>295</v>
      </c>
      <c r="D53" s="39" t="str">
        <f t="shared" si="0"/>
        <v>000 0104 0000000 000 226</v>
      </c>
      <c r="E53" s="40">
        <v>2111916</v>
      </c>
      <c r="F53" s="40">
        <v>944520.97</v>
      </c>
      <c r="G53" s="40">
        <f t="shared" si="1"/>
        <v>1167395.03</v>
      </c>
    </row>
    <row r="54" spans="1:7" ht="18.75">
      <c r="A54" s="37" t="s">
        <v>254</v>
      </c>
      <c r="B54" s="38"/>
      <c r="C54" s="38" t="s">
        <v>296</v>
      </c>
      <c r="D54" s="39" t="str">
        <f t="shared" si="0"/>
        <v>000 0104 0000000 000 290</v>
      </c>
      <c r="E54" s="40">
        <v>350</v>
      </c>
      <c r="F54" s="40">
        <v>300</v>
      </c>
      <c r="G54" s="40">
        <f t="shared" si="1"/>
        <v>50</v>
      </c>
    </row>
    <row r="55" spans="1:7" ht="37.5">
      <c r="A55" s="37" t="s">
        <v>256</v>
      </c>
      <c r="B55" s="38"/>
      <c r="C55" s="38" t="s">
        <v>297</v>
      </c>
      <c r="D55" s="39" t="str">
        <f t="shared" si="0"/>
        <v>000 0104 0000000 000 300</v>
      </c>
      <c r="E55" s="40">
        <v>1194208.81</v>
      </c>
      <c r="F55" s="40">
        <v>596674.92</v>
      </c>
      <c r="G55" s="40">
        <f t="shared" si="1"/>
        <v>597533.89</v>
      </c>
    </row>
    <row r="56" spans="1:7" ht="37.5">
      <c r="A56" s="37" t="s">
        <v>258</v>
      </c>
      <c r="B56" s="38"/>
      <c r="C56" s="38" t="s">
        <v>298</v>
      </c>
      <c r="D56" s="39" t="str">
        <f t="shared" si="0"/>
        <v>000 0104 0000000 000 310</v>
      </c>
      <c r="E56" s="40">
        <v>404803</v>
      </c>
      <c r="F56" s="40">
        <v>226188</v>
      </c>
      <c r="G56" s="40">
        <f t="shared" si="1"/>
        <v>178615</v>
      </c>
    </row>
    <row r="57" spans="1:7" ht="37.5">
      <c r="A57" s="37" t="s">
        <v>260</v>
      </c>
      <c r="B57" s="38"/>
      <c r="C57" s="38" t="s">
        <v>299</v>
      </c>
      <c r="D57" s="39" t="str">
        <f aca="true" t="shared" si="2" ref="D57:D92">IF(OR(LEFT(C57,5)="000 9",LEFT(C57,5)="000 7"),"X",C57)</f>
        <v>000 0104 0000000 000 340</v>
      </c>
      <c r="E57" s="40">
        <v>789405.81</v>
      </c>
      <c r="F57" s="40">
        <v>370486.92</v>
      </c>
      <c r="G57" s="40">
        <f t="shared" si="1"/>
        <v>418918.8900000001</v>
      </c>
    </row>
    <row r="58" spans="1:7" ht="93.75">
      <c r="A58" s="37" t="s">
        <v>300</v>
      </c>
      <c r="B58" s="38"/>
      <c r="C58" s="38" t="s">
        <v>301</v>
      </c>
      <c r="D58" s="39" t="str">
        <f t="shared" si="2"/>
        <v>000 0106 0000000 000 000</v>
      </c>
      <c r="E58" s="40">
        <v>10755988</v>
      </c>
      <c r="F58" s="40">
        <v>5260545.41</v>
      </c>
      <c r="G58" s="40">
        <f aca="true" t="shared" si="3" ref="G58:G92">E58-F58</f>
        <v>5495442.59</v>
      </c>
    </row>
    <row r="59" spans="1:7" ht="18.75">
      <c r="A59" s="37" t="s">
        <v>226</v>
      </c>
      <c r="B59" s="38"/>
      <c r="C59" s="38" t="s">
        <v>302</v>
      </c>
      <c r="D59" s="39" t="str">
        <f t="shared" si="2"/>
        <v>000 0106 0000000 000 200</v>
      </c>
      <c r="E59" s="40">
        <v>10438034.28</v>
      </c>
      <c r="F59" s="40">
        <v>5205963.21</v>
      </c>
      <c r="G59" s="40">
        <f t="shared" si="3"/>
        <v>5232071.069999999</v>
      </c>
    </row>
    <row r="60" spans="1:7" ht="37.5">
      <c r="A60" s="37" t="s">
        <v>228</v>
      </c>
      <c r="B60" s="38"/>
      <c r="C60" s="38" t="s">
        <v>303</v>
      </c>
      <c r="D60" s="39" t="str">
        <f t="shared" si="2"/>
        <v>000 0106 0000000 000 210</v>
      </c>
      <c r="E60" s="40">
        <v>9815402.24</v>
      </c>
      <c r="F60" s="40">
        <v>5000137.6</v>
      </c>
      <c r="G60" s="40">
        <f t="shared" si="3"/>
        <v>4815264.640000001</v>
      </c>
    </row>
    <row r="61" spans="1:7" ht="18.75">
      <c r="A61" s="37" t="s">
        <v>230</v>
      </c>
      <c r="B61" s="38"/>
      <c r="C61" s="38" t="s">
        <v>304</v>
      </c>
      <c r="D61" s="39" t="str">
        <f t="shared" si="2"/>
        <v>000 0106 0000000 000 211</v>
      </c>
      <c r="E61" s="40">
        <v>7312521.94</v>
      </c>
      <c r="F61" s="40">
        <v>3804548.08</v>
      </c>
      <c r="G61" s="40">
        <f t="shared" si="3"/>
        <v>3507973.8600000003</v>
      </c>
    </row>
    <row r="62" spans="1:7" ht="18.75">
      <c r="A62" s="37" t="s">
        <v>232</v>
      </c>
      <c r="B62" s="38"/>
      <c r="C62" s="38" t="s">
        <v>305</v>
      </c>
      <c r="D62" s="39" t="str">
        <f t="shared" si="2"/>
        <v>000 0106 0000000 000 212</v>
      </c>
      <c r="E62" s="40">
        <v>2000</v>
      </c>
      <c r="F62" s="40">
        <v>800</v>
      </c>
      <c r="G62" s="40">
        <f t="shared" si="3"/>
        <v>1200</v>
      </c>
    </row>
    <row r="63" spans="1:7" ht="37.5">
      <c r="A63" s="37" t="s">
        <v>234</v>
      </c>
      <c r="B63" s="38"/>
      <c r="C63" s="38" t="s">
        <v>306</v>
      </c>
      <c r="D63" s="39" t="str">
        <f t="shared" si="2"/>
        <v>000 0106 0000000 000 213</v>
      </c>
      <c r="E63" s="40">
        <v>2500880.3</v>
      </c>
      <c r="F63" s="40">
        <v>1194789.52</v>
      </c>
      <c r="G63" s="40">
        <f t="shared" si="3"/>
        <v>1306090.7799999998</v>
      </c>
    </row>
    <row r="64" spans="1:7" ht="18.75">
      <c r="A64" s="37" t="s">
        <v>236</v>
      </c>
      <c r="B64" s="38"/>
      <c r="C64" s="38" t="s">
        <v>307</v>
      </c>
      <c r="D64" s="39" t="str">
        <f t="shared" si="2"/>
        <v>000 0106 0000000 000 220</v>
      </c>
      <c r="E64" s="40">
        <v>618132.04</v>
      </c>
      <c r="F64" s="40">
        <v>205825.61</v>
      </c>
      <c r="G64" s="40">
        <f t="shared" si="3"/>
        <v>412306.43000000005</v>
      </c>
    </row>
    <row r="65" spans="1:7" ht="18.75">
      <c r="A65" s="37" t="s">
        <v>238</v>
      </c>
      <c r="B65" s="38"/>
      <c r="C65" s="38" t="s">
        <v>308</v>
      </c>
      <c r="D65" s="39" t="str">
        <f t="shared" si="2"/>
        <v>000 0106 0000000 000 221</v>
      </c>
      <c r="E65" s="40">
        <v>210091.05</v>
      </c>
      <c r="F65" s="40">
        <v>98022.53</v>
      </c>
      <c r="G65" s="40">
        <f t="shared" si="3"/>
        <v>112068.51999999999</v>
      </c>
    </row>
    <row r="66" spans="1:7" ht="18.75">
      <c r="A66" s="37" t="s">
        <v>240</v>
      </c>
      <c r="B66" s="38"/>
      <c r="C66" s="38" t="s">
        <v>309</v>
      </c>
      <c r="D66" s="39" t="str">
        <f t="shared" si="2"/>
        <v>000 0106 0000000 000 222</v>
      </c>
      <c r="E66" s="40">
        <v>10200</v>
      </c>
      <c r="F66" s="40">
        <v>5473.8</v>
      </c>
      <c r="G66" s="40">
        <f t="shared" si="3"/>
        <v>4726.2</v>
      </c>
    </row>
    <row r="67" spans="1:7" ht="37.5">
      <c r="A67" s="37" t="s">
        <v>246</v>
      </c>
      <c r="B67" s="38"/>
      <c r="C67" s="38" t="s">
        <v>310</v>
      </c>
      <c r="D67" s="39" t="str">
        <f t="shared" si="2"/>
        <v>000 0106 0000000 000 225</v>
      </c>
      <c r="E67" s="40">
        <v>115310</v>
      </c>
      <c r="F67" s="40">
        <v>18565</v>
      </c>
      <c r="G67" s="40">
        <f t="shared" si="3"/>
        <v>96745</v>
      </c>
    </row>
    <row r="68" spans="1:7" ht="18.75">
      <c r="A68" s="37" t="s">
        <v>248</v>
      </c>
      <c r="B68" s="38"/>
      <c r="C68" s="38" t="s">
        <v>311</v>
      </c>
      <c r="D68" s="39" t="str">
        <f t="shared" si="2"/>
        <v>000 0106 0000000 000 226</v>
      </c>
      <c r="E68" s="40">
        <v>282530.99</v>
      </c>
      <c r="F68" s="40">
        <v>83764.28</v>
      </c>
      <c r="G68" s="40">
        <f t="shared" si="3"/>
        <v>198766.71</v>
      </c>
    </row>
    <row r="69" spans="1:7" ht="18.75">
      <c r="A69" s="37" t="s">
        <v>254</v>
      </c>
      <c r="B69" s="38"/>
      <c r="C69" s="38" t="s">
        <v>312</v>
      </c>
      <c r="D69" s="39" t="str">
        <f t="shared" si="2"/>
        <v>000 0106 0000000 000 290</v>
      </c>
      <c r="E69" s="40">
        <v>4500</v>
      </c>
      <c r="F69" s="40"/>
      <c r="G69" s="40">
        <f t="shared" si="3"/>
        <v>4500</v>
      </c>
    </row>
    <row r="70" spans="1:7" ht="37.5">
      <c r="A70" s="37" t="s">
        <v>256</v>
      </c>
      <c r="B70" s="38"/>
      <c r="C70" s="38" t="s">
        <v>313</v>
      </c>
      <c r="D70" s="39" t="str">
        <f t="shared" si="2"/>
        <v>000 0106 0000000 000 300</v>
      </c>
      <c r="E70" s="40">
        <v>317953.72</v>
      </c>
      <c r="F70" s="40">
        <v>54582.2</v>
      </c>
      <c r="G70" s="40">
        <f t="shared" si="3"/>
        <v>263371.51999999996</v>
      </c>
    </row>
    <row r="71" spans="1:7" ht="37.5">
      <c r="A71" s="37" t="s">
        <v>258</v>
      </c>
      <c r="B71" s="38"/>
      <c r="C71" s="38" t="s">
        <v>314</v>
      </c>
      <c r="D71" s="39" t="str">
        <f t="shared" si="2"/>
        <v>000 0106 0000000 000 310</v>
      </c>
      <c r="E71" s="40">
        <v>106901.6</v>
      </c>
      <c r="F71" s="40">
        <v>1990</v>
      </c>
      <c r="G71" s="40">
        <f t="shared" si="3"/>
        <v>104911.6</v>
      </c>
    </row>
    <row r="72" spans="1:7" ht="37.5">
      <c r="A72" s="37" t="s">
        <v>260</v>
      </c>
      <c r="B72" s="38"/>
      <c r="C72" s="38" t="s">
        <v>315</v>
      </c>
      <c r="D72" s="39" t="str">
        <f t="shared" si="2"/>
        <v>000 0106 0000000 000 340</v>
      </c>
      <c r="E72" s="40">
        <v>211052.12</v>
      </c>
      <c r="F72" s="40">
        <v>52592.2</v>
      </c>
      <c r="G72" s="40">
        <f t="shared" si="3"/>
        <v>158459.91999999998</v>
      </c>
    </row>
    <row r="73" spans="1:7" ht="18.75">
      <c r="A73" s="37" t="s">
        <v>316</v>
      </c>
      <c r="B73" s="38"/>
      <c r="C73" s="38" t="s">
        <v>317</v>
      </c>
      <c r="D73" s="39" t="str">
        <f t="shared" si="2"/>
        <v>000 0111 0000000 000 000</v>
      </c>
      <c r="E73" s="40">
        <v>2106178.77</v>
      </c>
      <c r="F73" s="40"/>
      <c r="G73" s="40">
        <f t="shared" si="3"/>
        <v>2106178.77</v>
      </c>
    </row>
    <row r="74" spans="1:7" ht="18.75">
      <c r="A74" s="37" t="s">
        <v>226</v>
      </c>
      <c r="B74" s="38"/>
      <c r="C74" s="38" t="s">
        <v>318</v>
      </c>
      <c r="D74" s="39" t="str">
        <f t="shared" si="2"/>
        <v>000 0111 0000000 000 200</v>
      </c>
      <c r="E74" s="40">
        <v>2106178.77</v>
      </c>
      <c r="F74" s="40"/>
      <c r="G74" s="40">
        <f t="shared" si="3"/>
        <v>2106178.77</v>
      </c>
    </row>
    <row r="75" spans="1:7" ht="18.75">
      <c r="A75" s="37" t="s">
        <v>254</v>
      </c>
      <c r="B75" s="38"/>
      <c r="C75" s="38" t="s">
        <v>319</v>
      </c>
      <c r="D75" s="39" t="str">
        <f t="shared" si="2"/>
        <v>000 0111 0000000 000 290</v>
      </c>
      <c r="E75" s="40">
        <v>2106178.77</v>
      </c>
      <c r="F75" s="40"/>
      <c r="G75" s="40">
        <f t="shared" si="3"/>
        <v>2106178.77</v>
      </c>
    </row>
    <row r="76" spans="1:7" ht="37.5">
      <c r="A76" s="37" t="s">
        <v>320</v>
      </c>
      <c r="B76" s="38"/>
      <c r="C76" s="38" t="s">
        <v>321</v>
      </c>
      <c r="D76" s="39" t="str">
        <f t="shared" si="2"/>
        <v>000 0113 0000000 000 000</v>
      </c>
      <c r="E76" s="40">
        <v>76159288.09</v>
      </c>
      <c r="F76" s="40">
        <v>42454866.36</v>
      </c>
      <c r="G76" s="40">
        <f t="shared" si="3"/>
        <v>33704421.730000004</v>
      </c>
    </row>
    <row r="77" spans="1:7" ht="18.75">
      <c r="A77" s="37" t="s">
        <v>226</v>
      </c>
      <c r="B77" s="38"/>
      <c r="C77" s="38" t="s">
        <v>322</v>
      </c>
      <c r="D77" s="39" t="str">
        <f t="shared" si="2"/>
        <v>000 0113 0000000 000 200</v>
      </c>
      <c r="E77" s="40">
        <v>69579685.48</v>
      </c>
      <c r="F77" s="40">
        <v>38549986</v>
      </c>
      <c r="G77" s="40">
        <f t="shared" si="3"/>
        <v>31029699.480000004</v>
      </c>
    </row>
    <row r="78" spans="1:7" ht="37.5">
      <c r="A78" s="37" t="s">
        <v>228</v>
      </c>
      <c r="B78" s="38"/>
      <c r="C78" s="38" t="s">
        <v>323</v>
      </c>
      <c r="D78" s="39" t="str">
        <f t="shared" si="2"/>
        <v>000 0113 0000000 000 210</v>
      </c>
      <c r="E78" s="40">
        <v>41985455.17</v>
      </c>
      <c r="F78" s="40">
        <v>22158526.4</v>
      </c>
      <c r="G78" s="40">
        <f t="shared" si="3"/>
        <v>19826928.770000003</v>
      </c>
    </row>
    <row r="79" spans="1:7" ht="18.75">
      <c r="A79" s="37" t="s">
        <v>230</v>
      </c>
      <c r="B79" s="38"/>
      <c r="C79" s="38" t="s">
        <v>324</v>
      </c>
      <c r="D79" s="39" t="str">
        <f t="shared" si="2"/>
        <v>000 0113 0000000 000 211</v>
      </c>
      <c r="E79" s="40">
        <v>31465201.08</v>
      </c>
      <c r="F79" s="40">
        <v>17342203.71</v>
      </c>
      <c r="G79" s="40">
        <f t="shared" si="3"/>
        <v>14122997.369999997</v>
      </c>
    </row>
    <row r="80" spans="1:7" ht="18.75">
      <c r="A80" s="37" t="s">
        <v>232</v>
      </c>
      <c r="B80" s="38"/>
      <c r="C80" s="38" t="s">
        <v>325</v>
      </c>
      <c r="D80" s="39" t="str">
        <f t="shared" si="2"/>
        <v>000 0113 0000000 000 212</v>
      </c>
      <c r="E80" s="40">
        <v>15000</v>
      </c>
      <c r="F80" s="40">
        <v>1000</v>
      </c>
      <c r="G80" s="40">
        <f t="shared" si="3"/>
        <v>14000</v>
      </c>
    </row>
    <row r="81" spans="1:7" ht="37.5">
      <c r="A81" s="37" t="s">
        <v>234</v>
      </c>
      <c r="B81" s="38"/>
      <c r="C81" s="38" t="s">
        <v>326</v>
      </c>
      <c r="D81" s="39" t="str">
        <f t="shared" si="2"/>
        <v>000 0113 0000000 000 213</v>
      </c>
      <c r="E81" s="40">
        <v>10505254.09</v>
      </c>
      <c r="F81" s="40">
        <v>4815322.69</v>
      </c>
      <c r="G81" s="40">
        <f t="shared" si="3"/>
        <v>5689931.399999999</v>
      </c>
    </row>
    <row r="82" spans="1:7" ht="18.75">
      <c r="A82" s="37" t="s">
        <v>236</v>
      </c>
      <c r="B82" s="38"/>
      <c r="C82" s="38" t="s">
        <v>327</v>
      </c>
      <c r="D82" s="39" t="str">
        <f t="shared" si="2"/>
        <v>000 0113 0000000 000 220</v>
      </c>
      <c r="E82" s="40">
        <v>25599504</v>
      </c>
      <c r="F82" s="40">
        <v>14861679.76</v>
      </c>
      <c r="G82" s="40">
        <f t="shared" si="3"/>
        <v>10737824.24</v>
      </c>
    </row>
    <row r="83" spans="1:7" ht="18.75">
      <c r="A83" s="37" t="s">
        <v>238</v>
      </c>
      <c r="B83" s="38"/>
      <c r="C83" s="38" t="s">
        <v>328</v>
      </c>
      <c r="D83" s="39" t="str">
        <f t="shared" si="2"/>
        <v>000 0113 0000000 000 221</v>
      </c>
      <c r="E83" s="40">
        <v>628372.09</v>
      </c>
      <c r="F83" s="40">
        <v>344961.2</v>
      </c>
      <c r="G83" s="40">
        <f t="shared" si="3"/>
        <v>283410.88999999996</v>
      </c>
    </row>
    <row r="84" spans="1:7" ht="18.75">
      <c r="A84" s="37" t="s">
        <v>240</v>
      </c>
      <c r="B84" s="38"/>
      <c r="C84" s="38" t="s">
        <v>329</v>
      </c>
      <c r="D84" s="39" t="str">
        <f t="shared" si="2"/>
        <v>000 0113 0000000 000 222</v>
      </c>
      <c r="E84" s="40">
        <v>6225</v>
      </c>
      <c r="F84" s="40">
        <v>3833</v>
      </c>
      <c r="G84" s="40">
        <f t="shared" si="3"/>
        <v>2392</v>
      </c>
    </row>
    <row r="85" spans="1:7" ht="18.75">
      <c r="A85" s="37" t="s">
        <v>242</v>
      </c>
      <c r="B85" s="38"/>
      <c r="C85" s="38" t="s">
        <v>330</v>
      </c>
      <c r="D85" s="39" t="str">
        <f t="shared" si="2"/>
        <v>000 0113 0000000 000 223</v>
      </c>
      <c r="E85" s="40">
        <v>3504885.44</v>
      </c>
      <c r="F85" s="40">
        <v>1748464.48</v>
      </c>
      <c r="G85" s="40">
        <f t="shared" si="3"/>
        <v>1756420.96</v>
      </c>
    </row>
    <row r="86" spans="1:7" ht="37.5">
      <c r="A86" s="37" t="s">
        <v>244</v>
      </c>
      <c r="B86" s="38"/>
      <c r="C86" s="38" t="s">
        <v>331</v>
      </c>
      <c r="D86" s="39" t="str">
        <f t="shared" si="2"/>
        <v>000 0113 0000000 000 224</v>
      </c>
      <c r="E86" s="40">
        <v>4819600</v>
      </c>
      <c r="F86" s="40">
        <v>3035100</v>
      </c>
      <c r="G86" s="40">
        <f t="shared" si="3"/>
        <v>1784500</v>
      </c>
    </row>
    <row r="87" spans="1:7" ht="37.5">
      <c r="A87" s="37" t="s">
        <v>246</v>
      </c>
      <c r="B87" s="38"/>
      <c r="C87" s="38" t="s">
        <v>332</v>
      </c>
      <c r="D87" s="39" t="str">
        <f t="shared" si="2"/>
        <v>000 0113 0000000 000 225</v>
      </c>
      <c r="E87" s="40">
        <v>8699565.99</v>
      </c>
      <c r="F87" s="40">
        <v>5983798.19</v>
      </c>
      <c r="G87" s="40">
        <f t="shared" si="3"/>
        <v>2715767.8</v>
      </c>
    </row>
    <row r="88" spans="1:7" ht="18.75">
      <c r="A88" s="37" t="s">
        <v>248</v>
      </c>
      <c r="B88" s="38"/>
      <c r="C88" s="38" t="s">
        <v>333</v>
      </c>
      <c r="D88" s="39" t="str">
        <f t="shared" si="2"/>
        <v>000 0113 0000000 000 226</v>
      </c>
      <c r="E88" s="40">
        <v>7940855.48</v>
      </c>
      <c r="F88" s="40">
        <v>3745522.89</v>
      </c>
      <c r="G88" s="40">
        <f t="shared" si="3"/>
        <v>4195332.59</v>
      </c>
    </row>
    <row r="89" spans="1:7" ht="18.75">
      <c r="A89" s="37" t="s">
        <v>254</v>
      </c>
      <c r="B89" s="38"/>
      <c r="C89" s="38" t="s">
        <v>334</v>
      </c>
      <c r="D89" s="39" t="str">
        <f t="shared" si="2"/>
        <v>000 0113 0000000 000 290</v>
      </c>
      <c r="E89" s="40">
        <v>1994726.31</v>
      </c>
      <c r="F89" s="40">
        <v>1529779.84</v>
      </c>
      <c r="G89" s="40">
        <f t="shared" si="3"/>
        <v>464946.47</v>
      </c>
    </row>
    <row r="90" spans="1:7" ht="37.5">
      <c r="A90" s="37" t="s">
        <v>256</v>
      </c>
      <c r="B90" s="38"/>
      <c r="C90" s="38" t="s">
        <v>335</v>
      </c>
      <c r="D90" s="39" t="str">
        <f t="shared" si="2"/>
        <v>000 0113 0000000 000 300</v>
      </c>
      <c r="E90" s="40">
        <v>6579602.61</v>
      </c>
      <c r="F90" s="40">
        <v>3904880.36</v>
      </c>
      <c r="G90" s="40">
        <f t="shared" si="3"/>
        <v>2674722.2500000005</v>
      </c>
    </row>
    <row r="91" spans="1:7" ht="37.5">
      <c r="A91" s="37" t="s">
        <v>258</v>
      </c>
      <c r="B91" s="38"/>
      <c r="C91" s="38" t="s">
        <v>336</v>
      </c>
      <c r="D91" s="39" t="str">
        <f t="shared" si="2"/>
        <v>000 0113 0000000 000 310</v>
      </c>
      <c r="E91" s="40">
        <v>1711970</v>
      </c>
      <c r="F91" s="40">
        <v>967578.1</v>
      </c>
      <c r="G91" s="40">
        <f t="shared" si="3"/>
        <v>744391.9</v>
      </c>
    </row>
    <row r="92" spans="1:7" ht="37.5">
      <c r="A92" s="37" t="s">
        <v>260</v>
      </c>
      <c r="B92" s="38"/>
      <c r="C92" s="38" t="s">
        <v>337</v>
      </c>
      <c r="D92" s="39" t="str">
        <f t="shared" si="2"/>
        <v>000 0113 0000000 000 340</v>
      </c>
      <c r="E92" s="40">
        <v>4867632.61</v>
      </c>
      <c r="F92" s="40">
        <v>2937302.26</v>
      </c>
      <c r="G92" s="40">
        <f t="shared" si="3"/>
        <v>1930330.3500000006</v>
      </c>
    </row>
    <row r="93" spans="1:7" ht="56.25">
      <c r="A93" s="41" t="s">
        <v>338</v>
      </c>
      <c r="B93" s="42"/>
      <c r="C93" s="42" t="s">
        <v>339</v>
      </c>
      <c r="D93" s="43" t="str">
        <f aca="true" t="shared" si="4" ref="D93:D136">IF(OR(LEFT(C93,5)="000 9",LEFT(C93,5)="000 7"),"X",C93)</f>
        <v>000 0300 0000000 000 000</v>
      </c>
      <c r="E93" s="44">
        <v>5488180</v>
      </c>
      <c r="F93" s="44">
        <v>2393758.98</v>
      </c>
      <c r="G93" s="44">
        <f aca="true" t="shared" si="5" ref="G93:G136">E93-F93</f>
        <v>3094421.02</v>
      </c>
    </row>
    <row r="94" spans="1:7" ht="18.75">
      <c r="A94" s="37" t="s">
        <v>226</v>
      </c>
      <c r="B94" s="38"/>
      <c r="C94" s="38" t="s">
        <v>340</v>
      </c>
      <c r="D94" s="39" t="str">
        <f t="shared" si="4"/>
        <v>000 0300 0000000 000 200</v>
      </c>
      <c r="E94" s="40">
        <v>5376765</v>
      </c>
      <c r="F94" s="40">
        <v>2381043.98</v>
      </c>
      <c r="G94" s="40">
        <f t="shared" si="5"/>
        <v>2995721.02</v>
      </c>
    </row>
    <row r="95" spans="1:7" ht="37.5">
      <c r="A95" s="37" t="s">
        <v>228</v>
      </c>
      <c r="B95" s="38"/>
      <c r="C95" s="38" t="s">
        <v>341</v>
      </c>
      <c r="D95" s="39" t="str">
        <f t="shared" si="4"/>
        <v>000 0300 0000000 000 210</v>
      </c>
      <c r="E95" s="40">
        <v>2982580</v>
      </c>
      <c r="F95" s="40">
        <v>1555484.86</v>
      </c>
      <c r="G95" s="40">
        <f t="shared" si="5"/>
        <v>1427095.14</v>
      </c>
    </row>
    <row r="96" spans="1:7" ht="18.75">
      <c r="A96" s="37" t="s">
        <v>230</v>
      </c>
      <c r="B96" s="38"/>
      <c r="C96" s="38" t="s">
        <v>342</v>
      </c>
      <c r="D96" s="39" t="str">
        <f t="shared" si="4"/>
        <v>000 0300 0000000 000 211</v>
      </c>
      <c r="E96" s="40">
        <v>2222490</v>
      </c>
      <c r="F96" s="40">
        <v>1216456.06</v>
      </c>
      <c r="G96" s="40">
        <f t="shared" si="5"/>
        <v>1006033.94</v>
      </c>
    </row>
    <row r="97" spans="1:7" ht="37.5">
      <c r="A97" s="37" t="s">
        <v>234</v>
      </c>
      <c r="B97" s="38"/>
      <c r="C97" s="38" t="s">
        <v>343</v>
      </c>
      <c r="D97" s="39" t="str">
        <f t="shared" si="4"/>
        <v>000 0300 0000000 000 213</v>
      </c>
      <c r="E97" s="40">
        <v>760090</v>
      </c>
      <c r="F97" s="40">
        <v>339028.8</v>
      </c>
      <c r="G97" s="40">
        <f t="shared" si="5"/>
        <v>421061.2</v>
      </c>
    </row>
    <row r="98" spans="1:7" ht="18.75">
      <c r="A98" s="37" t="s">
        <v>236</v>
      </c>
      <c r="B98" s="38"/>
      <c r="C98" s="38" t="s">
        <v>344</v>
      </c>
      <c r="D98" s="39" t="str">
        <f t="shared" si="4"/>
        <v>000 0300 0000000 000 220</v>
      </c>
      <c r="E98" s="40">
        <v>1884185</v>
      </c>
      <c r="F98" s="40">
        <v>765559.12</v>
      </c>
      <c r="G98" s="40">
        <f t="shared" si="5"/>
        <v>1118625.88</v>
      </c>
    </row>
    <row r="99" spans="1:7" ht="18.75">
      <c r="A99" s="37" t="s">
        <v>238</v>
      </c>
      <c r="B99" s="38"/>
      <c r="C99" s="38" t="s">
        <v>345</v>
      </c>
      <c r="D99" s="39" t="str">
        <f t="shared" si="4"/>
        <v>000 0300 0000000 000 221</v>
      </c>
      <c r="E99" s="40">
        <v>55000</v>
      </c>
      <c r="F99" s="40">
        <v>21374.77</v>
      </c>
      <c r="G99" s="40">
        <f t="shared" si="5"/>
        <v>33625.229999999996</v>
      </c>
    </row>
    <row r="100" spans="1:7" ht="18.75">
      <c r="A100" s="37" t="s">
        <v>240</v>
      </c>
      <c r="B100" s="38"/>
      <c r="C100" s="38" t="s">
        <v>346</v>
      </c>
      <c r="D100" s="39" t="str">
        <f t="shared" si="4"/>
        <v>000 0300 0000000 000 222</v>
      </c>
      <c r="E100" s="40">
        <v>9300</v>
      </c>
      <c r="F100" s="40">
        <v>9300</v>
      </c>
      <c r="G100" s="40">
        <f t="shared" si="5"/>
        <v>0</v>
      </c>
    </row>
    <row r="101" spans="1:7" ht="18.75">
      <c r="A101" s="37" t="s">
        <v>242</v>
      </c>
      <c r="B101" s="38"/>
      <c r="C101" s="38" t="s">
        <v>347</v>
      </c>
      <c r="D101" s="39" t="str">
        <f t="shared" si="4"/>
        <v>000 0300 0000000 000 223</v>
      </c>
      <c r="E101" s="40">
        <v>106469.46</v>
      </c>
      <c r="F101" s="40">
        <v>47630.48</v>
      </c>
      <c r="G101" s="40">
        <f t="shared" si="5"/>
        <v>58838.98</v>
      </c>
    </row>
    <row r="102" spans="1:7" ht="37.5">
      <c r="A102" s="37" t="s">
        <v>246</v>
      </c>
      <c r="B102" s="38"/>
      <c r="C102" s="38" t="s">
        <v>348</v>
      </c>
      <c r="D102" s="39" t="str">
        <f t="shared" si="4"/>
        <v>000 0300 0000000 000 225</v>
      </c>
      <c r="E102" s="40">
        <v>394301.78</v>
      </c>
      <c r="F102" s="40">
        <v>46075.31</v>
      </c>
      <c r="G102" s="40">
        <f t="shared" si="5"/>
        <v>348226.47000000003</v>
      </c>
    </row>
    <row r="103" spans="1:7" ht="18.75">
      <c r="A103" s="37" t="s">
        <v>248</v>
      </c>
      <c r="B103" s="38"/>
      <c r="C103" s="38" t="s">
        <v>349</v>
      </c>
      <c r="D103" s="39" t="str">
        <f t="shared" si="4"/>
        <v>000 0300 0000000 000 226</v>
      </c>
      <c r="E103" s="40">
        <v>1319113.76</v>
      </c>
      <c r="F103" s="40">
        <v>641178.56</v>
      </c>
      <c r="G103" s="40">
        <f t="shared" si="5"/>
        <v>677935.2</v>
      </c>
    </row>
    <row r="104" spans="1:7" ht="37.5">
      <c r="A104" s="37" t="s">
        <v>250</v>
      </c>
      <c r="B104" s="38"/>
      <c r="C104" s="38" t="s">
        <v>350</v>
      </c>
      <c r="D104" s="39" t="str">
        <f t="shared" si="4"/>
        <v>000 0300 0000000 000 240</v>
      </c>
      <c r="E104" s="40">
        <v>60000</v>
      </c>
      <c r="F104" s="40">
        <v>60000</v>
      </c>
      <c r="G104" s="40">
        <f t="shared" si="5"/>
        <v>0</v>
      </c>
    </row>
    <row r="105" spans="1:7" ht="75">
      <c r="A105" s="37" t="s">
        <v>351</v>
      </c>
      <c r="B105" s="38"/>
      <c r="C105" s="38" t="s">
        <v>352</v>
      </c>
      <c r="D105" s="39" t="str">
        <f t="shared" si="4"/>
        <v>000 0300 0000000 000 242</v>
      </c>
      <c r="E105" s="40">
        <v>60000</v>
      </c>
      <c r="F105" s="40">
        <v>60000</v>
      </c>
      <c r="G105" s="40">
        <f t="shared" si="5"/>
        <v>0</v>
      </c>
    </row>
    <row r="106" spans="1:7" ht="18.75">
      <c r="A106" s="37" t="s">
        <v>254</v>
      </c>
      <c r="B106" s="38"/>
      <c r="C106" s="38" t="s">
        <v>353</v>
      </c>
      <c r="D106" s="39" t="str">
        <f t="shared" si="4"/>
        <v>000 0300 0000000 000 290</v>
      </c>
      <c r="E106" s="40">
        <v>450000</v>
      </c>
      <c r="F106" s="40"/>
      <c r="G106" s="40">
        <f t="shared" si="5"/>
        <v>450000</v>
      </c>
    </row>
    <row r="107" spans="1:7" ht="37.5">
      <c r="A107" s="37" t="s">
        <v>256</v>
      </c>
      <c r="B107" s="38"/>
      <c r="C107" s="38" t="s">
        <v>354</v>
      </c>
      <c r="D107" s="39" t="str">
        <f t="shared" si="4"/>
        <v>000 0300 0000000 000 300</v>
      </c>
      <c r="E107" s="40">
        <v>111415</v>
      </c>
      <c r="F107" s="40">
        <v>12715</v>
      </c>
      <c r="G107" s="40">
        <f t="shared" si="5"/>
        <v>98700</v>
      </c>
    </row>
    <row r="108" spans="1:7" ht="37.5">
      <c r="A108" s="37" t="s">
        <v>258</v>
      </c>
      <c r="B108" s="38"/>
      <c r="C108" s="38" t="s">
        <v>355</v>
      </c>
      <c r="D108" s="39" t="str">
        <f t="shared" si="4"/>
        <v>000 0300 0000000 000 310</v>
      </c>
      <c r="E108" s="40">
        <v>19150</v>
      </c>
      <c r="F108" s="40">
        <v>6450</v>
      </c>
      <c r="G108" s="40">
        <f t="shared" si="5"/>
        <v>12700</v>
      </c>
    </row>
    <row r="109" spans="1:7" ht="37.5">
      <c r="A109" s="37" t="s">
        <v>260</v>
      </c>
      <c r="B109" s="38"/>
      <c r="C109" s="38" t="s">
        <v>356</v>
      </c>
      <c r="D109" s="39" t="str">
        <f t="shared" si="4"/>
        <v>000 0300 0000000 000 340</v>
      </c>
      <c r="E109" s="40">
        <v>92265</v>
      </c>
      <c r="F109" s="40">
        <v>6265</v>
      </c>
      <c r="G109" s="40">
        <f t="shared" si="5"/>
        <v>86000</v>
      </c>
    </row>
    <row r="110" spans="1:7" ht="18.75">
      <c r="A110" s="37" t="s">
        <v>357</v>
      </c>
      <c r="B110" s="38"/>
      <c r="C110" s="38" t="s">
        <v>358</v>
      </c>
      <c r="D110" s="39" t="str">
        <f t="shared" si="4"/>
        <v>000 0302 0000000 000 000</v>
      </c>
      <c r="E110" s="40">
        <v>460200</v>
      </c>
      <c r="F110" s="40"/>
      <c r="G110" s="40">
        <f t="shared" si="5"/>
        <v>460200</v>
      </c>
    </row>
    <row r="111" spans="1:7" ht="18.75">
      <c r="A111" s="37" t="s">
        <v>226</v>
      </c>
      <c r="B111" s="38"/>
      <c r="C111" s="38" t="s">
        <v>359</v>
      </c>
      <c r="D111" s="39" t="str">
        <f t="shared" si="4"/>
        <v>000 0302 0000000 000 200</v>
      </c>
      <c r="E111" s="40">
        <v>460200</v>
      </c>
      <c r="F111" s="40"/>
      <c r="G111" s="40">
        <f t="shared" si="5"/>
        <v>460200</v>
      </c>
    </row>
    <row r="112" spans="1:7" ht="18.75">
      <c r="A112" s="37" t="s">
        <v>236</v>
      </c>
      <c r="B112" s="38"/>
      <c r="C112" s="38" t="s">
        <v>360</v>
      </c>
      <c r="D112" s="39" t="str">
        <f t="shared" si="4"/>
        <v>000 0302 0000000 000 220</v>
      </c>
      <c r="E112" s="40">
        <v>10200</v>
      </c>
      <c r="F112" s="40"/>
      <c r="G112" s="40">
        <f t="shared" si="5"/>
        <v>10200</v>
      </c>
    </row>
    <row r="113" spans="1:7" ht="18.75">
      <c r="A113" s="37" t="s">
        <v>238</v>
      </c>
      <c r="B113" s="38"/>
      <c r="C113" s="38" t="s">
        <v>361</v>
      </c>
      <c r="D113" s="39" t="str">
        <f t="shared" si="4"/>
        <v>000 0302 0000000 000 221</v>
      </c>
      <c r="E113" s="40">
        <v>10200</v>
      </c>
      <c r="F113" s="40"/>
      <c r="G113" s="40">
        <f t="shared" si="5"/>
        <v>10200</v>
      </c>
    </row>
    <row r="114" spans="1:7" ht="18.75">
      <c r="A114" s="37" t="s">
        <v>254</v>
      </c>
      <c r="B114" s="38"/>
      <c r="C114" s="38" t="s">
        <v>362</v>
      </c>
      <c r="D114" s="39" t="str">
        <f t="shared" si="4"/>
        <v>000 0302 0000000 000 290</v>
      </c>
      <c r="E114" s="40">
        <v>450000</v>
      </c>
      <c r="F114" s="40"/>
      <c r="G114" s="40">
        <f t="shared" si="5"/>
        <v>450000</v>
      </c>
    </row>
    <row r="115" spans="1:7" ht="18.75">
      <c r="A115" s="37" t="s">
        <v>363</v>
      </c>
      <c r="B115" s="38"/>
      <c r="C115" s="38" t="s">
        <v>364</v>
      </c>
      <c r="D115" s="39" t="str">
        <f t="shared" si="4"/>
        <v>000 0304 0000000 000 000</v>
      </c>
      <c r="E115" s="40">
        <v>3710300</v>
      </c>
      <c r="F115" s="40">
        <v>1757543.98</v>
      </c>
      <c r="G115" s="40">
        <f t="shared" si="5"/>
        <v>1952756.02</v>
      </c>
    </row>
    <row r="116" spans="1:7" ht="18.75">
      <c r="A116" s="37" t="s">
        <v>226</v>
      </c>
      <c r="B116" s="38"/>
      <c r="C116" s="38" t="s">
        <v>365</v>
      </c>
      <c r="D116" s="39" t="str">
        <f t="shared" si="4"/>
        <v>000 0304 0000000 000 200</v>
      </c>
      <c r="E116" s="40">
        <v>3697585</v>
      </c>
      <c r="F116" s="40">
        <v>1744828.98</v>
      </c>
      <c r="G116" s="40">
        <f t="shared" si="5"/>
        <v>1952756.02</v>
      </c>
    </row>
    <row r="117" spans="1:7" ht="37.5">
      <c r="A117" s="37" t="s">
        <v>228</v>
      </c>
      <c r="B117" s="38"/>
      <c r="C117" s="38" t="s">
        <v>366</v>
      </c>
      <c r="D117" s="39" t="str">
        <f t="shared" si="4"/>
        <v>000 0304 0000000 000 210</v>
      </c>
      <c r="E117" s="40">
        <v>2982580</v>
      </c>
      <c r="F117" s="40">
        <v>1555484.86</v>
      </c>
      <c r="G117" s="40">
        <f t="shared" si="5"/>
        <v>1427095.14</v>
      </c>
    </row>
    <row r="118" spans="1:7" ht="18.75">
      <c r="A118" s="37" t="s">
        <v>230</v>
      </c>
      <c r="B118" s="38"/>
      <c r="C118" s="38" t="s">
        <v>367</v>
      </c>
      <c r="D118" s="39" t="str">
        <f t="shared" si="4"/>
        <v>000 0304 0000000 000 211</v>
      </c>
      <c r="E118" s="40">
        <v>2222490</v>
      </c>
      <c r="F118" s="40">
        <v>1216456.06</v>
      </c>
      <c r="G118" s="40">
        <f t="shared" si="5"/>
        <v>1006033.94</v>
      </c>
    </row>
    <row r="119" spans="1:7" ht="37.5">
      <c r="A119" s="37" t="s">
        <v>234</v>
      </c>
      <c r="B119" s="38"/>
      <c r="C119" s="38" t="s">
        <v>368</v>
      </c>
      <c r="D119" s="39" t="str">
        <f t="shared" si="4"/>
        <v>000 0304 0000000 000 213</v>
      </c>
      <c r="E119" s="40">
        <v>760090</v>
      </c>
      <c r="F119" s="40">
        <v>339028.8</v>
      </c>
      <c r="G119" s="40">
        <f t="shared" si="5"/>
        <v>421061.2</v>
      </c>
    </row>
    <row r="120" spans="1:7" ht="18.75">
      <c r="A120" s="37" t="s">
        <v>236</v>
      </c>
      <c r="B120" s="38"/>
      <c r="C120" s="38" t="s">
        <v>369</v>
      </c>
      <c r="D120" s="39" t="str">
        <f t="shared" si="4"/>
        <v>000 0304 0000000 000 220</v>
      </c>
      <c r="E120" s="40">
        <v>715005</v>
      </c>
      <c r="F120" s="40">
        <v>189344.12</v>
      </c>
      <c r="G120" s="40">
        <f t="shared" si="5"/>
        <v>525660.88</v>
      </c>
    </row>
    <row r="121" spans="1:7" ht="18.75">
      <c r="A121" s="37" t="s">
        <v>238</v>
      </c>
      <c r="B121" s="38"/>
      <c r="C121" s="38" t="s">
        <v>370</v>
      </c>
      <c r="D121" s="39" t="str">
        <f t="shared" si="4"/>
        <v>000 0304 0000000 000 221</v>
      </c>
      <c r="E121" s="40">
        <v>39700</v>
      </c>
      <c r="F121" s="40">
        <v>18399.77</v>
      </c>
      <c r="G121" s="40">
        <f t="shared" si="5"/>
        <v>21300.23</v>
      </c>
    </row>
    <row r="122" spans="1:7" ht="18.75">
      <c r="A122" s="37" t="s">
        <v>242</v>
      </c>
      <c r="B122" s="38"/>
      <c r="C122" s="38" t="s">
        <v>371</v>
      </c>
      <c r="D122" s="39" t="str">
        <f t="shared" si="4"/>
        <v>000 0304 0000000 000 223</v>
      </c>
      <c r="E122" s="40">
        <v>106469.46</v>
      </c>
      <c r="F122" s="40">
        <v>47630.48</v>
      </c>
      <c r="G122" s="40">
        <f t="shared" si="5"/>
        <v>58838.98</v>
      </c>
    </row>
    <row r="123" spans="1:7" ht="37.5">
      <c r="A123" s="37" t="s">
        <v>246</v>
      </c>
      <c r="B123" s="38"/>
      <c r="C123" s="38" t="s">
        <v>372</v>
      </c>
      <c r="D123" s="39" t="str">
        <f t="shared" si="4"/>
        <v>000 0304 0000000 000 225</v>
      </c>
      <c r="E123" s="40">
        <v>394301.78</v>
      </c>
      <c r="F123" s="40">
        <v>46075.31</v>
      </c>
      <c r="G123" s="40">
        <f t="shared" si="5"/>
        <v>348226.47000000003</v>
      </c>
    </row>
    <row r="124" spans="1:7" ht="18.75">
      <c r="A124" s="37" t="s">
        <v>248</v>
      </c>
      <c r="B124" s="38"/>
      <c r="C124" s="38" t="s">
        <v>373</v>
      </c>
      <c r="D124" s="39" t="str">
        <f t="shared" si="4"/>
        <v>000 0304 0000000 000 226</v>
      </c>
      <c r="E124" s="40">
        <v>174533.76</v>
      </c>
      <c r="F124" s="40">
        <v>77238.56</v>
      </c>
      <c r="G124" s="40">
        <f t="shared" si="5"/>
        <v>97295.20000000001</v>
      </c>
    </row>
    <row r="125" spans="1:7" ht="37.5">
      <c r="A125" s="37" t="s">
        <v>256</v>
      </c>
      <c r="B125" s="38"/>
      <c r="C125" s="38" t="s">
        <v>374</v>
      </c>
      <c r="D125" s="39" t="str">
        <f t="shared" si="4"/>
        <v>000 0304 0000000 000 300</v>
      </c>
      <c r="E125" s="40">
        <v>12715</v>
      </c>
      <c r="F125" s="40">
        <v>12715</v>
      </c>
      <c r="G125" s="40">
        <f t="shared" si="5"/>
        <v>0</v>
      </c>
    </row>
    <row r="126" spans="1:7" ht="37.5">
      <c r="A126" s="37" t="s">
        <v>258</v>
      </c>
      <c r="B126" s="38"/>
      <c r="C126" s="38" t="s">
        <v>375</v>
      </c>
      <c r="D126" s="39" t="str">
        <f t="shared" si="4"/>
        <v>000 0304 0000000 000 310</v>
      </c>
      <c r="E126" s="40">
        <v>6450</v>
      </c>
      <c r="F126" s="40">
        <v>6450</v>
      </c>
      <c r="G126" s="40">
        <f t="shared" si="5"/>
        <v>0</v>
      </c>
    </row>
    <row r="127" spans="1:7" ht="37.5">
      <c r="A127" s="37" t="s">
        <v>260</v>
      </c>
      <c r="B127" s="38"/>
      <c r="C127" s="38" t="s">
        <v>376</v>
      </c>
      <c r="D127" s="39" t="str">
        <f t="shared" si="4"/>
        <v>000 0304 0000000 000 340</v>
      </c>
      <c r="E127" s="40">
        <v>6265</v>
      </c>
      <c r="F127" s="40">
        <v>6265</v>
      </c>
      <c r="G127" s="40">
        <f t="shared" si="5"/>
        <v>0</v>
      </c>
    </row>
    <row r="128" spans="1:7" ht="93.75">
      <c r="A128" s="37" t="s">
        <v>377</v>
      </c>
      <c r="B128" s="38"/>
      <c r="C128" s="38" t="s">
        <v>378</v>
      </c>
      <c r="D128" s="39" t="str">
        <f t="shared" si="4"/>
        <v>000 0309 0000000 000 000</v>
      </c>
      <c r="E128" s="40">
        <v>1257680</v>
      </c>
      <c r="F128" s="40">
        <v>576215</v>
      </c>
      <c r="G128" s="40">
        <f t="shared" si="5"/>
        <v>681465</v>
      </c>
    </row>
    <row r="129" spans="1:7" ht="18.75">
      <c r="A129" s="37" t="s">
        <v>226</v>
      </c>
      <c r="B129" s="38"/>
      <c r="C129" s="38" t="s">
        <v>379</v>
      </c>
      <c r="D129" s="39" t="str">
        <f t="shared" si="4"/>
        <v>000 0309 0000000 000 200</v>
      </c>
      <c r="E129" s="40">
        <v>1158980</v>
      </c>
      <c r="F129" s="40">
        <v>576215</v>
      </c>
      <c r="G129" s="40">
        <f t="shared" si="5"/>
        <v>582765</v>
      </c>
    </row>
    <row r="130" spans="1:7" ht="18.75">
      <c r="A130" s="37" t="s">
        <v>236</v>
      </c>
      <c r="B130" s="38"/>
      <c r="C130" s="38" t="s">
        <v>380</v>
      </c>
      <c r="D130" s="39" t="str">
        <f t="shared" si="4"/>
        <v>000 0309 0000000 000 220</v>
      </c>
      <c r="E130" s="40">
        <v>1158980</v>
      </c>
      <c r="F130" s="40">
        <v>576215</v>
      </c>
      <c r="G130" s="40">
        <f t="shared" si="5"/>
        <v>582765</v>
      </c>
    </row>
    <row r="131" spans="1:7" ht="18.75">
      <c r="A131" s="37" t="s">
        <v>238</v>
      </c>
      <c r="B131" s="38"/>
      <c r="C131" s="38" t="s">
        <v>381</v>
      </c>
      <c r="D131" s="39" t="str">
        <f t="shared" si="4"/>
        <v>000 0309 0000000 000 221</v>
      </c>
      <c r="E131" s="40">
        <v>5100</v>
      </c>
      <c r="F131" s="40">
        <v>2975</v>
      </c>
      <c r="G131" s="40">
        <f t="shared" si="5"/>
        <v>2125</v>
      </c>
    </row>
    <row r="132" spans="1:7" ht="18.75">
      <c r="A132" s="37" t="s">
        <v>240</v>
      </c>
      <c r="B132" s="38"/>
      <c r="C132" s="38" t="s">
        <v>382</v>
      </c>
      <c r="D132" s="39" t="str">
        <f t="shared" si="4"/>
        <v>000 0309 0000000 000 222</v>
      </c>
      <c r="E132" s="40">
        <v>9300</v>
      </c>
      <c r="F132" s="40">
        <v>9300</v>
      </c>
      <c r="G132" s="40">
        <f t="shared" si="5"/>
        <v>0</v>
      </c>
    </row>
    <row r="133" spans="1:7" ht="18.75">
      <c r="A133" s="37" t="s">
        <v>248</v>
      </c>
      <c r="B133" s="38"/>
      <c r="C133" s="38" t="s">
        <v>383</v>
      </c>
      <c r="D133" s="39" t="str">
        <f t="shared" si="4"/>
        <v>000 0309 0000000 000 226</v>
      </c>
      <c r="E133" s="40">
        <v>1144580</v>
      </c>
      <c r="F133" s="40">
        <v>563940</v>
      </c>
      <c r="G133" s="40">
        <f t="shared" si="5"/>
        <v>580640</v>
      </c>
    </row>
    <row r="134" spans="1:7" ht="37.5">
      <c r="A134" s="37" t="s">
        <v>256</v>
      </c>
      <c r="B134" s="38"/>
      <c r="C134" s="38" t="s">
        <v>384</v>
      </c>
      <c r="D134" s="39" t="str">
        <f t="shared" si="4"/>
        <v>000 0309 0000000 000 300</v>
      </c>
      <c r="E134" s="40">
        <v>98700</v>
      </c>
      <c r="F134" s="40"/>
      <c r="G134" s="40">
        <f t="shared" si="5"/>
        <v>98700</v>
      </c>
    </row>
    <row r="135" spans="1:7" ht="37.5">
      <c r="A135" s="37" t="s">
        <v>258</v>
      </c>
      <c r="B135" s="38"/>
      <c r="C135" s="38" t="s">
        <v>385</v>
      </c>
      <c r="D135" s="39" t="str">
        <f t="shared" si="4"/>
        <v>000 0309 0000000 000 310</v>
      </c>
      <c r="E135" s="40">
        <v>12700</v>
      </c>
      <c r="F135" s="40"/>
      <c r="G135" s="40">
        <f t="shared" si="5"/>
        <v>12700</v>
      </c>
    </row>
    <row r="136" spans="1:7" ht="37.5">
      <c r="A136" s="37" t="s">
        <v>260</v>
      </c>
      <c r="B136" s="38"/>
      <c r="C136" s="38" t="s">
        <v>386</v>
      </c>
      <c r="D136" s="39" t="str">
        <f t="shared" si="4"/>
        <v>000 0309 0000000 000 340</v>
      </c>
      <c r="E136" s="40">
        <v>86000</v>
      </c>
      <c r="F136" s="40"/>
      <c r="G136" s="40">
        <f t="shared" si="5"/>
        <v>86000</v>
      </c>
    </row>
    <row r="137" spans="1:7" ht="75">
      <c r="A137" s="37" t="s">
        <v>387</v>
      </c>
      <c r="B137" s="38"/>
      <c r="C137" s="38" t="s">
        <v>388</v>
      </c>
      <c r="D137" s="39" t="str">
        <f aca="true" t="shared" si="6" ref="D137:D182">IF(OR(LEFT(C137,5)="000 9",LEFT(C137,5)="000 7"),"X",C137)</f>
        <v>000 0314 0000000 000 000</v>
      </c>
      <c r="E137" s="40">
        <v>60000</v>
      </c>
      <c r="F137" s="40">
        <v>60000</v>
      </c>
      <c r="G137" s="40">
        <f aca="true" t="shared" si="7" ref="G137:G182">E137-F137</f>
        <v>0</v>
      </c>
    </row>
    <row r="138" spans="1:7" ht="18.75">
      <c r="A138" s="37" t="s">
        <v>226</v>
      </c>
      <c r="B138" s="38"/>
      <c r="C138" s="38" t="s">
        <v>389</v>
      </c>
      <c r="D138" s="39" t="str">
        <f t="shared" si="6"/>
        <v>000 0314 0000000 000 200</v>
      </c>
      <c r="E138" s="40">
        <v>60000</v>
      </c>
      <c r="F138" s="40">
        <v>60000</v>
      </c>
      <c r="G138" s="40">
        <f t="shared" si="7"/>
        <v>0</v>
      </c>
    </row>
    <row r="139" spans="1:7" ht="37.5">
      <c r="A139" s="37" t="s">
        <v>250</v>
      </c>
      <c r="B139" s="38"/>
      <c r="C139" s="38" t="s">
        <v>390</v>
      </c>
      <c r="D139" s="39" t="str">
        <f t="shared" si="6"/>
        <v>000 0314 0000000 000 240</v>
      </c>
      <c r="E139" s="40">
        <v>60000</v>
      </c>
      <c r="F139" s="40">
        <v>60000</v>
      </c>
      <c r="G139" s="40">
        <f t="shared" si="7"/>
        <v>0</v>
      </c>
    </row>
    <row r="140" spans="1:7" ht="75">
      <c r="A140" s="37" t="s">
        <v>351</v>
      </c>
      <c r="B140" s="38"/>
      <c r="C140" s="38" t="s">
        <v>391</v>
      </c>
      <c r="D140" s="39" t="str">
        <f t="shared" si="6"/>
        <v>000 0314 0000000 000 242</v>
      </c>
      <c r="E140" s="40">
        <v>60000</v>
      </c>
      <c r="F140" s="40">
        <v>60000</v>
      </c>
      <c r="G140" s="40">
        <f t="shared" si="7"/>
        <v>0</v>
      </c>
    </row>
    <row r="141" spans="1:7" ht="18.75">
      <c r="A141" s="41" t="s">
        <v>392</v>
      </c>
      <c r="B141" s="42"/>
      <c r="C141" s="42" t="s">
        <v>393</v>
      </c>
      <c r="D141" s="43" t="str">
        <f t="shared" si="6"/>
        <v>000 0400 0000000 000 000</v>
      </c>
      <c r="E141" s="44">
        <v>60559723.08</v>
      </c>
      <c r="F141" s="44">
        <v>38264111.42</v>
      </c>
      <c r="G141" s="44">
        <f t="shared" si="7"/>
        <v>22295611.659999996</v>
      </c>
    </row>
    <row r="142" spans="1:7" ht="18.75">
      <c r="A142" s="37" t="s">
        <v>226</v>
      </c>
      <c r="B142" s="38"/>
      <c r="C142" s="38" t="s">
        <v>394</v>
      </c>
      <c r="D142" s="39" t="str">
        <f t="shared" si="6"/>
        <v>000 0400 0000000 000 200</v>
      </c>
      <c r="E142" s="40">
        <v>60128873.08</v>
      </c>
      <c r="F142" s="40">
        <v>37920337.12</v>
      </c>
      <c r="G142" s="40">
        <f t="shared" si="7"/>
        <v>22208535.96</v>
      </c>
    </row>
    <row r="143" spans="1:7" ht="18.75">
      <c r="A143" s="37" t="s">
        <v>236</v>
      </c>
      <c r="B143" s="38"/>
      <c r="C143" s="38" t="s">
        <v>395</v>
      </c>
      <c r="D143" s="39" t="str">
        <f t="shared" si="6"/>
        <v>000 0400 0000000 000 220</v>
      </c>
      <c r="E143" s="40">
        <v>28208117.29</v>
      </c>
      <c r="F143" s="40">
        <v>14053881.77</v>
      </c>
      <c r="G143" s="40">
        <f t="shared" si="7"/>
        <v>14154235.52</v>
      </c>
    </row>
    <row r="144" spans="1:7" ht="18.75">
      <c r="A144" s="37" t="s">
        <v>240</v>
      </c>
      <c r="B144" s="38"/>
      <c r="C144" s="38" t="s">
        <v>396</v>
      </c>
      <c r="D144" s="39" t="str">
        <f t="shared" si="6"/>
        <v>000 0400 0000000 000 222</v>
      </c>
      <c r="E144" s="40">
        <v>5000</v>
      </c>
      <c r="F144" s="40">
        <v>5000</v>
      </c>
      <c r="G144" s="40">
        <f t="shared" si="7"/>
        <v>0</v>
      </c>
    </row>
    <row r="145" spans="1:7" ht="37.5">
      <c r="A145" s="37" t="s">
        <v>246</v>
      </c>
      <c r="B145" s="38"/>
      <c r="C145" s="38" t="s">
        <v>397</v>
      </c>
      <c r="D145" s="39" t="str">
        <f t="shared" si="6"/>
        <v>000 0400 0000000 000 225</v>
      </c>
      <c r="E145" s="40">
        <v>159000</v>
      </c>
      <c r="F145" s="40">
        <v>111868.68</v>
      </c>
      <c r="G145" s="40">
        <f t="shared" si="7"/>
        <v>47131.32000000001</v>
      </c>
    </row>
    <row r="146" spans="1:7" ht="18.75">
      <c r="A146" s="37" t="s">
        <v>248</v>
      </c>
      <c r="B146" s="38"/>
      <c r="C146" s="38" t="s">
        <v>398</v>
      </c>
      <c r="D146" s="39" t="str">
        <f t="shared" si="6"/>
        <v>000 0400 0000000 000 226</v>
      </c>
      <c r="E146" s="40">
        <v>28044117.29</v>
      </c>
      <c r="F146" s="40">
        <v>13937013.09</v>
      </c>
      <c r="G146" s="40">
        <f t="shared" si="7"/>
        <v>14107104.2</v>
      </c>
    </row>
    <row r="147" spans="1:7" ht="37.5">
      <c r="A147" s="37" t="s">
        <v>250</v>
      </c>
      <c r="B147" s="38"/>
      <c r="C147" s="38" t="s">
        <v>399</v>
      </c>
      <c r="D147" s="39" t="str">
        <f t="shared" si="6"/>
        <v>000 0400 0000000 000 240</v>
      </c>
      <c r="E147" s="40">
        <v>29786755.79</v>
      </c>
      <c r="F147" s="40">
        <v>23146137.18</v>
      </c>
      <c r="G147" s="40">
        <f t="shared" si="7"/>
        <v>6640618.609999999</v>
      </c>
    </row>
    <row r="148" spans="1:7" ht="75">
      <c r="A148" s="37" t="s">
        <v>351</v>
      </c>
      <c r="B148" s="38"/>
      <c r="C148" s="38" t="s">
        <v>400</v>
      </c>
      <c r="D148" s="39" t="str">
        <f t="shared" si="6"/>
        <v>000 0400 0000000 000 242</v>
      </c>
      <c r="E148" s="40">
        <v>29786755.79</v>
      </c>
      <c r="F148" s="40">
        <v>23146137.18</v>
      </c>
      <c r="G148" s="40">
        <f t="shared" si="7"/>
        <v>6640618.609999999</v>
      </c>
    </row>
    <row r="149" spans="1:7" ht="37.5">
      <c r="A149" s="37" t="s">
        <v>252</v>
      </c>
      <c r="B149" s="38"/>
      <c r="C149" s="38" t="s">
        <v>401</v>
      </c>
      <c r="D149" s="39" t="str">
        <f t="shared" si="6"/>
        <v>000 0400 0000000 000 250</v>
      </c>
      <c r="E149" s="40">
        <v>2134000</v>
      </c>
      <c r="F149" s="40">
        <v>720318.17</v>
      </c>
      <c r="G149" s="40">
        <f t="shared" si="7"/>
        <v>1413681.83</v>
      </c>
    </row>
    <row r="150" spans="1:7" ht="56.25">
      <c r="A150" s="37" t="s">
        <v>253</v>
      </c>
      <c r="B150" s="38"/>
      <c r="C150" s="38" t="s">
        <v>402</v>
      </c>
      <c r="D150" s="39" t="str">
        <f t="shared" si="6"/>
        <v>000 0400 0000000 000 251</v>
      </c>
      <c r="E150" s="40">
        <v>2134000</v>
      </c>
      <c r="F150" s="40">
        <v>720318.17</v>
      </c>
      <c r="G150" s="40">
        <f t="shared" si="7"/>
        <v>1413681.83</v>
      </c>
    </row>
    <row r="151" spans="1:7" ht="37.5">
      <c r="A151" s="37" t="s">
        <v>256</v>
      </c>
      <c r="B151" s="38"/>
      <c r="C151" s="38" t="s">
        <v>403</v>
      </c>
      <c r="D151" s="39" t="str">
        <f t="shared" si="6"/>
        <v>000 0400 0000000 000 300</v>
      </c>
      <c r="E151" s="40">
        <v>430850</v>
      </c>
      <c r="F151" s="40">
        <v>343774.3</v>
      </c>
      <c r="G151" s="40">
        <f t="shared" si="7"/>
        <v>87075.70000000001</v>
      </c>
    </row>
    <row r="152" spans="1:7" ht="37.5">
      <c r="A152" s="37" t="s">
        <v>258</v>
      </c>
      <c r="B152" s="38"/>
      <c r="C152" s="38" t="s">
        <v>404</v>
      </c>
      <c r="D152" s="39" t="str">
        <f t="shared" si="6"/>
        <v>000 0400 0000000 000 310</v>
      </c>
      <c r="E152" s="40">
        <v>395850</v>
      </c>
      <c r="F152" s="40">
        <v>327348.7</v>
      </c>
      <c r="G152" s="40">
        <f t="shared" si="7"/>
        <v>68501.29999999999</v>
      </c>
    </row>
    <row r="153" spans="1:7" ht="37.5">
      <c r="A153" s="37" t="s">
        <v>260</v>
      </c>
      <c r="B153" s="38"/>
      <c r="C153" s="38" t="s">
        <v>405</v>
      </c>
      <c r="D153" s="39" t="str">
        <f t="shared" si="6"/>
        <v>000 0400 0000000 000 340</v>
      </c>
      <c r="E153" s="40">
        <v>35000</v>
      </c>
      <c r="F153" s="40">
        <v>16425.6</v>
      </c>
      <c r="G153" s="40">
        <f t="shared" si="7"/>
        <v>18574.4</v>
      </c>
    </row>
    <row r="154" spans="1:7" ht="37.5">
      <c r="A154" s="37" t="s">
        <v>406</v>
      </c>
      <c r="B154" s="38"/>
      <c r="C154" s="38" t="s">
        <v>407</v>
      </c>
      <c r="D154" s="39" t="str">
        <f t="shared" si="6"/>
        <v>000 0405 0000000 000 000</v>
      </c>
      <c r="E154" s="40">
        <v>1764000</v>
      </c>
      <c r="F154" s="40">
        <v>516656</v>
      </c>
      <c r="G154" s="40">
        <f t="shared" si="7"/>
        <v>1247344</v>
      </c>
    </row>
    <row r="155" spans="1:7" ht="18.75">
      <c r="A155" s="37" t="s">
        <v>226</v>
      </c>
      <c r="B155" s="38"/>
      <c r="C155" s="38" t="s">
        <v>408</v>
      </c>
      <c r="D155" s="39" t="str">
        <f t="shared" si="6"/>
        <v>000 0405 0000000 000 200</v>
      </c>
      <c r="E155" s="40">
        <v>1764000</v>
      </c>
      <c r="F155" s="40">
        <v>516656</v>
      </c>
      <c r="G155" s="40">
        <f t="shared" si="7"/>
        <v>1247344</v>
      </c>
    </row>
    <row r="156" spans="1:7" ht="37.5">
      <c r="A156" s="37" t="s">
        <v>250</v>
      </c>
      <c r="B156" s="38"/>
      <c r="C156" s="38" t="s">
        <v>409</v>
      </c>
      <c r="D156" s="39" t="str">
        <f t="shared" si="6"/>
        <v>000 0405 0000000 000 240</v>
      </c>
      <c r="E156" s="40">
        <v>1764000</v>
      </c>
      <c r="F156" s="40">
        <v>516656</v>
      </c>
      <c r="G156" s="40">
        <f t="shared" si="7"/>
        <v>1247344</v>
      </c>
    </row>
    <row r="157" spans="1:7" ht="75">
      <c r="A157" s="37" t="s">
        <v>351</v>
      </c>
      <c r="B157" s="38"/>
      <c r="C157" s="38" t="s">
        <v>410</v>
      </c>
      <c r="D157" s="39" t="str">
        <f t="shared" si="6"/>
        <v>000 0405 0000000 000 242</v>
      </c>
      <c r="E157" s="40">
        <v>1764000</v>
      </c>
      <c r="F157" s="40">
        <v>516656</v>
      </c>
      <c r="G157" s="40">
        <f t="shared" si="7"/>
        <v>1247344</v>
      </c>
    </row>
    <row r="158" spans="1:7" ht="18.75">
      <c r="A158" s="37" t="s">
        <v>411</v>
      </c>
      <c r="B158" s="38"/>
      <c r="C158" s="38" t="s">
        <v>412</v>
      </c>
      <c r="D158" s="39" t="str">
        <f t="shared" si="6"/>
        <v>000 0408 0000000 000 000</v>
      </c>
      <c r="E158" s="40">
        <v>40271223.23</v>
      </c>
      <c r="F158" s="40">
        <v>30136570.14</v>
      </c>
      <c r="G158" s="40">
        <f t="shared" si="7"/>
        <v>10134653.089999996</v>
      </c>
    </row>
    <row r="159" spans="1:7" ht="18.75">
      <c r="A159" s="37" t="s">
        <v>226</v>
      </c>
      <c r="B159" s="38"/>
      <c r="C159" s="38" t="s">
        <v>413</v>
      </c>
      <c r="D159" s="39" t="str">
        <f t="shared" si="6"/>
        <v>000 0408 0000000 000 200</v>
      </c>
      <c r="E159" s="40">
        <v>40054873.23</v>
      </c>
      <c r="F159" s="40">
        <v>29958440.14</v>
      </c>
      <c r="G159" s="40">
        <f t="shared" si="7"/>
        <v>10096433.089999996</v>
      </c>
    </row>
    <row r="160" spans="1:7" ht="18.75">
      <c r="A160" s="37" t="s">
        <v>236</v>
      </c>
      <c r="B160" s="38"/>
      <c r="C160" s="38" t="s">
        <v>414</v>
      </c>
      <c r="D160" s="39" t="str">
        <f t="shared" si="6"/>
        <v>000 0408 0000000 000 220</v>
      </c>
      <c r="E160" s="40">
        <v>13000172.62</v>
      </c>
      <c r="F160" s="40">
        <v>8039489.75</v>
      </c>
      <c r="G160" s="40">
        <f t="shared" si="7"/>
        <v>4960682.869999999</v>
      </c>
    </row>
    <row r="161" spans="1:7" ht="18.75">
      <c r="A161" s="37" t="s">
        <v>240</v>
      </c>
      <c r="B161" s="38"/>
      <c r="C161" s="38" t="s">
        <v>415</v>
      </c>
      <c r="D161" s="39" t="str">
        <f t="shared" si="6"/>
        <v>000 0408 0000000 000 222</v>
      </c>
      <c r="E161" s="40">
        <v>5000</v>
      </c>
      <c r="F161" s="40">
        <v>5000</v>
      </c>
      <c r="G161" s="40">
        <f t="shared" si="7"/>
        <v>0</v>
      </c>
    </row>
    <row r="162" spans="1:7" ht="37.5">
      <c r="A162" s="37" t="s">
        <v>246</v>
      </c>
      <c r="B162" s="38"/>
      <c r="C162" s="38" t="s">
        <v>416</v>
      </c>
      <c r="D162" s="39" t="str">
        <f t="shared" si="6"/>
        <v>000 0408 0000000 000 225</v>
      </c>
      <c r="E162" s="40">
        <v>99000</v>
      </c>
      <c r="F162" s="40">
        <v>92720.48</v>
      </c>
      <c r="G162" s="40">
        <f t="shared" si="7"/>
        <v>6279.520000000004</v>
      </c>
    </row>
    <row r="163" spans="1:7" ht="18.75">
      <c r="A163" s="37" t="s">
        <v>248</v>
      </c>
      <c r="B163" s="38"/>
      <c r="C163" s="38" t="s">
        <v>417</v>
      </c>
      <c r="D163" s="39" t="str">
        <f t="shared" si="6"/>
        <v>000 0408 0000000 000 226</v>
      </c>
      <c r="E163" s="40">
        <v>12896172.62</v>
      </c>
      <c r="F163" s="40">
        <v>7941769.27</v>
      </c>
      <c r="G163" s="40">
        <f t="shared" si="7"/>
        <v>4954403.35</v>
      </c>
    </row>
    <row r="164" spans="1:7" ht="37.5">
      <c r="A164" s="37" t="s">
        <v>250</v>
      </c>
      <c r="B164" s="38"/>
      <c r="C164" s="38" t="s">
        <v>418</v>
      </c>
      <c r="D164" s="39" t="str">
        <f t="shared" si="6"/>
        <v>000 0408 0000000 000 240</v>
      </c>
      <c r="E164" s="40">
        <v>27054700.61</v>
      </c>
      <c r="F164" s="40">
        <v>21918950.39</v>
      </c>
      <c r="G164" s="40">
        <f t="shared" si="7"/>
        <v>5135750.219999999</v>
      </c>
    </row>
    <row r="165" spans="1:7" ht="75">
      <c r="A165" s="37" t="s">
        <v>351</v>
      </c>
      <c r="B165" s="38"/>
      <c r="C165" s="38" t="s">
        <v>419</v>
      </c>
      <c r="D165" s="39" t="str">
        <f t="shared" si="6"/>
        <v>000 0408 0000000 000 242</v>
      </c>
      <c r="E165" s="40">
        <v>27054700.61</v>
      </c>
      <c r="F165" s="40">
        <v>21918950.39</v>
      </c>
      <c r="G165" s="40">
        <f t="shared" si="7"/>
        <v>5135750.219999999</v>
      </c>
    </row>
    <row r="166" spans="1:7" ht="37.5">
      <c r="A166" s="37" t="s">
        <v>256</v>
      </c>
      <c r="B166" s="38"/>
      <c r="C166" s="38" t="s">
        <v>420</v>
      </c>
      <c r="D166" s="39" t="str">
        <f t="shared" si="6"/>
        <v>000 0408 0000000 000 300</v>
      </c>
      <c r="E166" s="40">
        <v>216350</v>
      </c>
      <c r="F166" s="40">
        <v>178130</v>
      </c>
      <c r="G166" s="40">
        <f t="shared" si="7"/>
        <v>38220</v>
      </c>
    </row>
    <row r="167" spans="1:7" ht="37.5">
      <c r="A167" s="37" t="s">
        <v>258</v>
      </c>
      <c r="B167" s="38"/>
      <c r="C167" s="38" t="s">
        <v>421</v>
      </c>
      <c r="D167" s="39" t="str">
        <f t="shared" si="6"/>
        <v>000 0408 0000000 000 310</v>
      </c>
      <c r="E167" s="40">
        <v>216350</v>
      </c>
      <c r="F167" s="40">
        <v>178130</v>
      </c>
      <c r="G167" s="40">
        <f t="shared" si="7"/>
        <v>38220</v>
      </c>
    </row>
    <row r="168" spans="1:7" ht="37.5">
      <c r="A168" s="37" t="s">
        <v>422</v>
      </c>
      <c r="B168" s="38"/>
      <c r="C168" s="38" t="s">
        <v>423</v>
      </c>
      <c r="D168" s="39" t="str">
        <f t="shared" si="6"/>
        <v>000 0409 0000000 000 000</v>
      </c>
      <c r="E168" s="40">
        <v>2134000</v>
      </c>
      <c r="F168" s="40">
        <v>720318.17</v>
      </c>
      <c r="G168" s="40">
        <f t="shared" si="7"/>
        <v>1413681.83</v>
      </c>
    </row>
    <row r="169" spans="1:7" ht="18.75">
      <c r="A169" s="37" t="s">
        <v>226</v>
      </c>
      <c r="B169" s="38"/>
      <c r="C169" s="38" t="s">
        <v>424</v>
      </c>
      <c r="D169" s="39" t="str">
        <f t="shared" si="6"/>
        <v>000 0409 0000000 000 200</v>
      </c>
      <c r="E169" s="40">
        <v>2134000</v>
      </c>
      <c r="F169" s="40">
        <v>720318.17</v>
      </c>
      <c r="G169" s="40">
        <f t="shared" si="7"/>
        <v>1413681.83</v>
      </c>
    </row>
    <row r="170" spans="1:7" ht="37.5">
      <c r="A170" s="37" t="s">
        <v>252</v>
      </c>
      <c r="B170" s="38"/>
      <c r="C170" s="38" t="s">
        <v>425</v>
      </c>
      <c r="D170" s="39" t="str">
        <f t="shared" si="6"/>
        <v>000 0409 0000000 000 250</v>
      </c>
      <c r="E170" s="40">
        <v>2134000</v>
      </c>
      <c r="F170" s="40">
        <v>720318.17</v>
      </c>
      <c r="G170" s="40">
        <f t="shared" si="7"/>
        <v>1413681.83</v>
      </c>
    </row>
    <row r="171" spans="1:7" ht="56.25">
      <c r="A171" s="37" t="s">
        <v>253</v>
      </c>
      <c r="B171" s="38"/>
      <c r="C171" s="38" t="s">
        <v>426</v>
      </c>
      <c r="D171" s="39" t="str">
        <f t="shared" si="6"/>
        <v>000 0409 0000000 000 251</v>
      </c>
      <c r="E171" s="40">
        <v>2134000</v>
      </c>
      <c r="F171" s="40">
        <v>720318.17</v>
      </c>
      <c r="G171" s="40">
        <f t="shared" si="7"/>
        <v>1413681.83</v>
      </c>
    </row>
    <row r="172" spans="1:7" ht="18.75">
      <c r="A172" s="37" t="s">
        <v>427</v>
      </c>
      <c r="B172" s="38"/>
      <c r="C172" s="38" t="s">
        <v>428</v>
      </c>
      <c r="D172" s="39" t="str">
        <f t="shared" si="6"/>
        <v>000 0410 0000000 000 000</v>
      </c>
      <c r="E172" s="40">
        <v>2367000</v>
      </c>
      <c r="F172" s="40">
        <v>957408.66</v>
      </c>
      <c r="G172" s="40">
        <f t="shared" si="7"/>
        <v>1409591.3399999999</v>
      </c>
    </row>
    <row r="173" spans="1:7" ht="18.75">
      <c r="A173" s="37" t="s">
        <v>226</v>
      </c>
      <c r="B173" s="38"/>
      <c r="C173" s="38" t="s">
        <v>429</v>
      </c>
      <c r="D173" s="39" t="str">
        <f t="shared" si="6"/>
        <v>000 0410 0000000 000 200</v>
      </c>
      <c r="E173" s="40">
        <v>2152500</v>
      </c>
      <c r="F173" s="40">
        <v>791764.36</v>
      </c>
      <c r="G173" s="40">
        <f t="shared" si="7"/>
        <v>1360735.6400000001</v>
      </c>
    </row>
    <row r="174" spans="1:7" ht="18.75">
      <c r="A174" s="37" t="s">
        <v>236</v>
      </c>
      <c r="B174" s="38"/>
      <c r="C174" s="38" t="s">
        <v>430</v>
      </c>
      <c r="D174" s="39" t="str">
        <f t="shared" si="6"/>
        <v>000 0410 0000000 000 220</v>
      </c>
      <c r="E174" s="40">
        <v>2152500</v>
      </c>
      <c r="F174" s="40">
        <v>791764.36</v>
      </c>
      <c r="G174" s="40">
        <f t="shared" si="7"/>
        <v>1360735.6400000001</v>
      </c>
    </row>
    <row r="175" spans="1:7" ht="37.5">
      <c r="A175" s="37" t="s">
        <v>246</v>
      </c>
      <c r="B175" s="38"/>
      <c r="C175" s="38" t="s">
        <v>431</v>
      </c>
      <c r="D175" s="39" t="str">
        <f t="shared" si="6"/>
        <v>000 0410 0000000 000 225</v>
      </c>
      <c r="E175" s="40">
        <v>60000</v>
      </c>
      <c r="F175" s="40">
        <v>19148.2</v>
      </c>
      <c r="G175" s="40">
        <f t="shared" si="7"/>
        <v>40851.8</v>
      </c>
    </row>
    <row r="176" spans="1:7" ht="18.75">
      <c r="A176" s="37" t="s">
        <v>248</v>
      </c>
      <c r="B176" s="38"/>
      <c r="C176" s="38" t="s">
        <v>432</v>
      </c>
      <c r="D176" s="39" t="str">
        <f t="shared" si="6"/>
        <v>000 0410 0000000 000 226</v>
      </c>
      <c r="E176" s="40">
        <v>2092500</v>
      </c>
      <c r="F176" s="40">
        <v>772616.16</v>
      </c>
      <c r="G176" s="40">
        <f t="shared" si="7"/>
        <v>1319883.8399999999</v>
      </c>
    </row>
    <row r="177" spans="1:7" ht="37.5">
      <c r="A177" s="37" t="s">
        <v>256</v>
      </c>
      <c r="B177" s="38"/>
      <c r="C177" s="38" t="s">
        <v>433</v>
      </c>
      <c r="D177" s="39" t="str">
        <f t="shared" si="6"/>
        <v>000 0410 0000000 000 300</v>
      </c>
      <c r="E177" s="40">
        <v>214500</v>
      </c>
      <c r="F177" s="40">
        <v>165644.3</v>
      </c>
      <c r="G177" s="40">
        <f t="shared" si="7"/>
        <v>48855.70000000001</v>
      </c>
    </row>
    <row r="178" spans="1:7" ht="37.5">
      <c r="A178" s="37" t="s">
        <v>258</v>
      </c>
      <c r="B178" s="38"/>
      <c r="C178" s="38" t="s">
        <v>434</v>
      </c>
      <c r="D178" s="39" t="str">
        <f t="shared" si="6"/>
        <v>000 0410 0000000 000 310</v>
      </c>
      <c r="E178" s="40">
        <v>179500</v>
      </c>
      <c r="F178" s="40">
        <v>149218.7</v>
      </c>
      <c r="G178" s="40">
        <f t="shared" si="7"/>
        <v>30281.29999999999</v>
      </c>
    </row>
    <row r="179" spans="1:7" ht="37.5">
      <c r="A179" s="37" t="s">
        <v>260</v>
      </c>
      <c r="B179" s="38"/>
      <c r="C179" s="38" t="s">
        <v>435</v>
      </c>
      <c r="D179" s="39" t="str">
        <f t="shared" si="6"/>
        <v>000 0410 0000000 000 340</v>
      </c>
      <c r="E179" s="40">
        <v>35000</v>
      </c>
      <c r="F179" s="40">
        <v>16425.6</v>
      </c>
      <c r="G179" s="40">
        <f t="shared" si="7"/>
        <v>18574.4</v>
      </c>
    </row>
    <row r="180" spans="1:7" ht="37.5">
      <c r="A180" s="37" t="s">
        <v>436</v>
      </c>
      <c r="B180" s="38"/>
      <c r="C180" s="38" t="s">
        <v>437</v>
      </c>
      <c r="D180" s="39" t="str">
        <f t="shared" si="6"/>
        <v>000 0412 0000000 000 000</v>
      </c>
      <c r="E180" s="40">
        <v>14023499.85</v>
      </c>
      <c r="F180" s="40">
        <v>5933158.45</v>
      </c>
      <c r="G180" s="40">
        <f t="shared" si="7"/>
        <v>8090341.399999999</v>
      </c>
    </row>
    <row r="181" spans="1:7" ht="18.75">
      <c r="A181" s="37" t="s">
        <v>226</v>
      </c>
      <c r="B181" s="38"/>
      <c r="C181" s="38" t="s">
        <v>438</v>
      </c>
      <c r="D181" s="39" t="str">
        <f t="shared" si="6"/>
        <v>000 0412 0000000 000 200</v>
      </c>
      <c r="E181" s="40">
        <v>14023499.85</v>
      </c>
      <c r="F181" s="40">
        <v>5933158.45</v>
      </c>
      <c r="G181" s="40">
        <f t="shared" si="7"/>
        <v>8090341.399999999</v>
      </c>
    </row>
    <row r="182" spans="1:7" ht="18.75">
      <c r="A182" s="37" t="s">
        <v>236</v>
      </c>
      <c r="B182" s="38"/>
      <c r="C182" s="38" t="s">
        <v>439</v>
      </c>
      <c r="D182" s="39" t="str">
        <f t="shared" si="6"/>
        <v>000 0412 0000000 000 220</v>
      </c>
      <c r="E182" s="40">
        <v>13055444.67</v>
      </c>
      <c r="F182" s="40">
        <v>5222627.66</v>
      </c>
      <c r="G182" s="40">
        <f t="shared" si="7"/>
        <v>7832817.01</v>
      </c>
    </row>
    <row r="183" spans="1:7" ht="18.75">
      <c r="A183" s="37" t="s">
        <v>248</v>
      </c>
      <c r="B183" s="38"/>
      <c r="C183" s="38" t="s">
        <v>440</v>
      </c>
      <c r="D183" s="39" t="str">
        <f aca="true" t="shared" si="8" ref="D183:D209">IF(OR(LEFT(C183,5)="000 9",LEFT(C183,5)="000 7"),"X",C183)</f>
        <v>000 0412 0000000 000 226</v>
      </c>
      <c r="E183" s="40">
        <v>13055444.67</v>
      </c>
      <c r="F183" s="40">
        <v>5222627.66</v>
      </c>
      <c r="G183" s="40">
        <f aca="true" t="shared" si="9" ref="G183:G209">E183-F183</f>
        <v>7832817.01</v>
      </c>
    </row>
    <row r="184" spans="1:7" ht="37.5">
      <c r="A184" s="37" t="s">
        <v>250</v>
      </c>
      <c r="B184" s="38"/>
      <c r="C184" s="38" t="s">
        <v>441</v>
      </c>
      <c r="D184" s="39" t="str">
        <f t="shared" si="8"/>
        <v>000 0412 0000000 000 240</v>
      </c>
      <c r="E184" s="40">
        <v>968055.18</v>
      </c>
      <c r="F184" s="40">
        <v>710530.79</v>
      </c>
      <c r="G184" s="40">
        <f t="shared" si="9"/>
        <v>257524.39</v>
      </c>
    </row>
    <row r="185" spans="1:7" ht="75">
      <c r="A185" s="37" t="s">
        <v>351</v>
      </c>
      <c r="B185" s="38"/>
      <c r="C185" s="38" t="s">
        <v>442</v>
      </c>
      <c r="D185" s="39" t="str">
        <f t="shared" si="8"/>
        <v>000 0412 0000000 000 242</v>
      </c>
      <c r="E185" s="40">
        <v>968055.18</v>
      </c>
      <c r="F185" s="40">
        <v>710530.79</v>
      </c>
      <c r="G185" s="40">
        <f t="shared" si="9"/>
        <v>257524.39</v>
      </c>
    </row>
    <row r="186" spans="1:7" ht="37.5">
      <c r="A186" s="37" t="s">
        <v>443</v>
      </c>
      <c r="B186" s="38"/>
      <c r="C186" s="38" t="s">
        <v>444</v>
      </c>
      <c r="D186" s="39" t="str">
        <f t="shared" si="8"/>
        <v>000 0500 0000000 000 000</v>
      </c>
      <c r="E186" s="40">
        <v>83359541.75</v>
      </c>
      <c r="F186" s="40">
        <v>55440955.75</v>
      </c>
      <c r="G186" s="40">
        <f t="shared" si="9"/>
        <v>27918586</v>
      </c>
    </row>
    <row r="187" spans="1:7" ht="18.75">
      <c r="A187" s="41" t="s">
        <v>226</v>
      </c>
      <c r="B187" s="42"/>
      <c r="C187" s="42" t="s">
        <v>445</v>
      </c>
      <c r="D187" s="43" t="str">
        <f t="shared" si="8"/>
        <v>000 0500 0000000 000 200</v>
      </c>
      <c r="E187" s="44">
        <v>59560955.75</v>
      </c>
      <c r="F187" s="44">
        <v>55440955.75</v>
      </c>
      <c r="G187" s="44">
        <f t="shared" si="9"/>
        <v>4120000</v>
      </c>
    </row>
    <row r="188" spans="1:7" ht="18.75">
      <c r="A188" s="37" t="s">
        <v>236</v>
      </c>
      <c r="B188" s="38"/>
      <c r="C188" s="38" t="s">
        <v>446</v>
      </c>
      <c r="D188" s="39" t="str">
        <f t="shared" si="8"/>
        <v>000 0500 0000000 000 220</v>
      </c>
      <c r="E188" s="40">
        <v>117955.75</v>
      </c>
      <c r="F188" s="40">
        <v>117955.75</v>
      </c>
      <c r="G188" s="40">
        <f t="shared" si="9"/>
        <v>0</v>
      </c>
    </row>
    <row r="189" spans="1:7" ht="37.5">
      <c r="A189" s="37" t="s">
        <v>246</v>
      </c>
      <c r="B189" s="38"/>
      <c r="C189" s="38" t="s">
        <v>447</v>
      </c>
      <c r="D189" s="39" t="str">
        <f t="shared" si="8"/>
        <v>000 0500 0000000 000 225</v>
      </c>
      <c r="E189" s="40">
        <v>117955.75</v>
      </c>
      <c r="F189" s="40">
        <v>117955.75</v>
      </c>
      <c r="G189" s="40">
        <f t="shared" si="9"/>
        <v>0</v>
      </c>
    </row>
    <row r="190" spans="1:7" ht="37.5">
      <c r="A190" s="37" t="s">
        <v>252</v>
      </c>
      <c r="B190" s="38"/>
      <c r="C190" s="38" t="s">
        <v>448</v>
      </c>
      <c r="D190" s="39" t="str">
        <f t="shared" si="8"/>
        <v>000 0500 0000000 000 250</v>
      </c>
      <c r="E190" s="40">
        <v>59443000</v>
      </c>
      <c r="F190" s="40">
        <v>55323000</v>
      </c>
      <c r="G190" s="40">
        <f t="shared" si="9"/>
        <v>4120000</v>
      </c>
    </row>
    <row r="191" spans="1:7" ht="56.25">
      <c r="A191" s="37" t="s">
        <v>253</v>
      </c>
      <c r="B191" s="38"/>
      <c r="C191" s="38" t="s">
        <v>449</v>
      </c>
      <c r="D191" s="39" t="str">
        <f t="shared" si="8"/>
        <v>000 0500 0000000 000 251</v>
      </c>
      <c r="E191" s="40">
        <v>59443000</v>
      </c>
      <c r="F191" s="40">
        <v>55323000</v>
      </c>
      <c r="G191" s="40">
        <f t="shared" si="9"/>
        <v>4120000</v>
      </c>
    </row>
    <row r="192" spans="1:7" ht="37.5">
      <c r="A192" s="37" t="s">
        <v>256</v>
      </c>
      <c r="B192" s="38"/>
      <c r="C192" s="38" t="s">
        <v>450</v>
      </c>
      <c r="D192" s="39" t="str">
        <f t="shared" si="8"/>
        <v>000 0500 0000000 000 300</v>
      </c>
      <c r="E192" s="40">
        <v>23798586</v>
      </c>
      <c r="F192" s="40"/>
      <c r="G192" s="40">
        <f t="shared" si="9"/>
        <v>23798586</v>
      </c>
    </row>
    <row r="193" spans="1:7" ht="37.5">
      <c r="A193" s="37" t="s">
        <v>258</v>
      </c>
      <c r="B193" s="38"/>
      <c r="C193" s="38" t="s">
        <v>451</v>
      </c>
      <c r="D193" s="39" t="str">
        <f t="shared" si="8"/>
        <v>000 0500 0000000 000 310</v>
      </c>
      <c r="E193" s="40">
        <v>23798586</v>
      </c>
      <c r="F193" s="40"/>
      <c r="G193" s="40">
        <f t="shared" si="9"/>
        <v>23798586</v>
      </c>
    </row>
    <row r="194" spans="1:7" ht="18.75">
      <c r="A194" s="37" t="s">
        <v>452</v>
      </c>
      <c r="B194" s="38"/>
      <c r="C194" s="38" t="s">
        <v>453</v>
      </c>
      <c r="D194" s="39" t="str">
        <f t="shared" si="8"/>
        <v>000 0501 0000000 000 000</v>
      </c>
      <c r="E194" s="40">
        <v>1978586</v>
      </c>
      <c r="F194" s="40">
        <v>380000</v>
      </c>
      <c r="G194" s="40">
        <f t="shared" si="9"/>
        <v>1598586</v>
      </c>
    </row>
    <row r="195" spans="1:7" ht="18.75">
      <c r="A195" s="37" t="s">
        <v>226</v>
      </c>
      <c r="B195" s="38"/>
      <c r="C195" s="38" t="s">
        <v>454</v>
      </c>
      <c r="D195" s="39" t="str">
        <f t="shared" si="8"/>
        <v>000 0501 0000000 000 200</v>
      </c>
      <c r="E195" s="40">
        <v>380000</v>
      </c>
      <c r="F195" s="40">
        <v>380000</v>
      </c>
      <c r="G195" s="40">
        <f t="shared" si="9"/>
        <v>0</v>
      </c>
    </row>
    <row r="196" spans="1:7" ht="37.5">
      <c r="A196" s="37" t="s">
        <v>252</v>
      </c>
      <c r="B196" s="38"/>
      <c r="C196" s="38" t="s">
        <v>455</v>
      </c>
      <c r="D196" s="39" t="str">
        <f t="shared" si="8"/>
        <v>000 0501 0000000 000 250</v>
      </c>
      <c r="E196" s="40">
        <v>380000</v>
      </c>
      <c r="F196" s="40">
        <v>380000</v>
      </c>
      <c r="G196" s="40">
        <f t="shared" si="9"/>
        <v>0</v>
      </c>
    </row>
    <row r="197" spans="1:7" ht="56.25">
      <c r="A197" s="37" t="s">
        <v>253</v>
      </c>
      <c r="B197" s="38"/>
      <c r="C197" s="38" t="s">
        <v>456</v>
      </c>
      <c r="D197" s="39" t="str">
        <f t="shared" si="8"/>
        <v>000 0501 0000000 000 251</v>
      </c>
      <c r="E197" s="40">
        <v>380000</v>
      </c>
      <c r="F197" s="40">
        <v>380000</v>
      </c>
      <c r="G197" s="40">
        <f t="shared" si="9"/>
        <v>0</v>
      </c>
    </row>
    <row r="198" spans="1:7" ht="37.5">
      <c r="A198" s="37" t="s">
        <v>256</v>
      </c>
      <c r="B198" s="38"/>
      <c r="C198" s="38" t="s">
        <v>457</v>
      </c>
      <c r="D198" s="39" t="str">
        <f t="shared" si="8"/>
        <v>000 0501 0000000 000 300</v>
      </c>
      <c r="E198" s="40">
        <v>1598586</v>
      </c>
      <c r="F198" s="40"/>
      <c r="G198" s="40">
        <f t="shared" si="9"/>
        <v>1598586</v>
      </c>
    </row>
    <row r="199" spans="1:7" ht="37.5">
      <c r="A199" s="37" t="s">
        <v>258</v>
      </c>
      <c r="B199" s="38"/>
      <c r="C199" s="38" t="s">
        <v>458</v>
      </c>
      <c r="D199" s="39" t="str">
        <f t="shared" si="8"/>
        <v>000 0501 0000000 000 310</v>
      </c>
      <c r="E199" s="40">
        <v>1598586</v>
      </c>
      <c r="F199" s="40"/>
      <c r="G199" s="40">
        <f t="shared" si="9"/>
        <v>1598586</v>
      </c>
    </row>
    <row r="200" spans="1:7" ht="18.75">
      <c r="A200" s="37" t="s">
        <v>459</v>
      </c>
      <c r="B200" s="38"/>
      <c r="C200" s="38" t="s">
        <v>460</v>
      </c>
      <c r="D200" s="39" t="str">
        <f t="shared" si="8"/>
        <v>000 0502 0000000 000 000</v>
      </c>
      <c r="E200" s="40">
        <v>80242955.75</v>
      </c>
      <c r="F200" s="40">
        <v>53982955.75</v>
      </c>
      <c r="G200" s="40">
        <f t="shared" si="9"/>
        <v>26260000</v>
      </c>
    </row>
    <row r="201" spans="1:7" ht="18.75">
      <c r="A201" s="37" t="s">
        <v>226</v>
      </c>
      <c r="B201" s="38"/>
      <c r="C201" s="38" t="s">
        <v>461</v>
      </c>
      <c r="D201" s="39" t="str">
        <f t="shared" si="8"/>
        <v>000 0502 0000000 000 200</v>
      </c>
      <c r="E201" s="40">
        <v>58042955.75</v>
      </c>
      <c r="F201" s="40">
        <v>53982955.75</v>
      </c>
      <c r="G201" s="40">
        <f t="shared" si="9"/>
        <v>4060000</v>
      </c>
    </row>
    <row r="202" spans="1:7" ht="18.75">
      <c r="A202" s="37" t="s">
        <v>236</v>
      </c>
      <c r="B202" s="38"/>
      <c r="C202" s="38" t="s">
        <v>462</v>
      </c>
      <c r="D202" s="39" t="str">
        <f t="shared" si="8"/>
        <v>000 0502 0000000 000 220</v>
      </c>
      <c r="E202" s="40">
        <v>117955.75</v>
      </c>
      <c r="F202" s="40">
        <v>117955.75</v>
      </c>
      <c r="G202" s="40">
        <f t="shared" si="9"/>
        <v>0</v>
      </c>
    </row>
    <row r="203" spans="1:7" ht="37.5">
      <c r="A203" s="37" t="s">
        <v>246</v>
      </c>
      <c r="B203" s="38"/>
      <c r="C203" s="38" t="s">
        <v>463</v>
      </c>
      <c r="D203" s="39" t="str">
        <f t="shared" si="8"/>
        <v>000 0502 0000000 000 225</v>
      </c>
      <c r="E203" s="40">
        <v>117955.75</v>
      </c>
      <c r="F203" s="40">
        <v>117955.75</v>
      </c>
      <c r="G203" s="40">
        <f t="shared" si="9"/>
        <v>0</v>
      </c>
    </row>
    <row r="204" spans="1:7" ht="37.5">
      <c r="A204" s="37" t="s">
        <v>252</v>
      </c>
      <c r="B204" s="38"/>
      <c r="C204" s="38" t="s">
        <v>464</v>
      </c>
      <c r="D204" s="39" t="str">
        <f t="shared" si="8"/>
        <v>000 0502 0000000 000 250</v>
      </c>
      <c r="E204" s="40">
        <v>57925000</v>
      </c>
      <c r="F204" s="40">
        <v>53865000</v>
      </c>
      <c r="G204" s="40">
        <f t="shared" si="9"/>
        <v>4060000</v>
      </c>
    </row>
    <row r="205" spans="1:7" ht="56.25">
      <c r="A205" s="37" t="s">
        <v>253</v>
      </c>
      <c r="B205" s="38"/>
      <c r="C205" s="38" t="s">
        <v>465</v>
      </c>
      <c r="D205" s="39" t="str">
        <f t="shared" si="8"/>
        <v>000 0502 0000000 000 251</v>
      </c>
      <c r="E205" s="40">
        <v>57925000</v>
      </c>
      <c r="F205" s="40">
        <v>53865000</v>
      </c>
      <c r="G205" s="40">
        <f t="shared" si="9"/>
        <v>4060000</v>
      </c>
    </row>
    <row r="206" spans="1:7" ht="37.5">
      <c r="A206" s="37" t="s">
        <v>256</v>
      </c>
      <c r="B206" s="38"/>
      <c r="C206" s="38" t="s">
        <v>466</v>
      </c>
      <c r="D206" s="39" t="str">
        <f t="shared" si="8"/>
        <v>000 0502 0000000 000 300</v>
      </c>
      <c r="E206" s="40">
        <v>22200000</v>
      </c>
      <c r="F206" s="40"/>
      <c r="G206" s="40">
        <f t="shared" si="9"/>
        <v>22200000</v>
      </c>
    </row>
    <row r="207" spans="1:7" ht="37.5">
      <c r="A207" s="37" t="s">
        <v>258</v>
      </c>
      <c r="B207" s="38"/>
      <c r="C207" s="38" t="s">
        <v>467</v>
      </c>
      <c r="D207" s="39" t="str">
        <f t="shared" si="8"/>
        <v>000 0502 0000000 000 310</v>
      </c>
      <c r="E207" s="40">
        <v>22200000</v>
      </c>
      <c r="F207" s="40"/>
      <c r="G207" s="40">
        <f t="shared" si="9"/>
        <v>22200000</v>
      </c>
    </row>
    <row r="208" spans="1:7" ht="18.75">
      <c r="A208" s="37" t="s">
        <v>468</v>
      </c>
      <c r="B208" s="38"/>
      <c r="C208" s="38" t="s">
        <v>469</v>
      </c>
      <c r="D208" s="39" t="str">
        <f t="shared" si="8"/>
        <v>000 0503 0000000 000 000</v>
      </c>
      <c r="E208" s="40">
        <v>1138000</v>
      </c>
      <c r="F208" s="40">
        <v>1078000</v>
      </c>
      <c r="G208" s="40">
        <f t="shared" si="9"/>
        <v>60000</v>
      </c>
    </row>
    <row r="209" spans="1:7" ht="18.75">
      <c r="A209" s="37" t="s">
        <v>226</v>
      </c>
      <c r="B209" s="38"/>
      <c r="C209" s="38" t="s">
        <v>470</v>
      </c>
      <c r="D209" s="39" t="str">
        <f t="shared" si="8"/>
        <v>000 0503 0000000 000 200</v>
      </c>
      <c r="E209" s="40">
        <v>1138000</v>
      </c>
      <c r="F209" s="40">
        <v>1078000</v>
      </c>
      <c r="G209" s="40">
        <f t="shared" si="9"/>
        <v>60000</v>
      </c>
    </row>
    <row r="210" spans="1:7" ht="37.5">
      <c r="A210" s="37" t="s">
        <v>252</v>
      </c>
      <c r="B210" s="38"/>
      <c r="C210" s="38" t="s">
        <v>471</v>
      </c>
      <c r="D210" s="39" t="str">
        <f aca="true" t="shared" si="10" ref="D210:D248">IF(OR(LEFT(C210,5)="000 9",LEFT(C210,5)="000 7"),"X",C210)</f>
        <v>000 0503 0000000 000 250</v>
      </c>
      <c r="E210" s="40">
        <v>1138000</v>
      </c>
      <c r="F210" s="40">
        <v>1078000</v>
      </c>
      <c r="G210" s="40">
        <f aca="true" t="shared" si="11" ref="G210:G249">E210-F210</f>
        <v>60000</v>
      </c>
    </row>
    <row r="211" spans="1:7" ht="56.25">
      <c r="A211" s="37" t="s">
        <v>253</v>
      </c>
      <c r="B211" s="38"/>
      <c r="C211" s="38" t="s">
        <v>472</v>
      </c>
      <c r="D211" s="39" t="str">
        <f t="shared" si="10"/>
        <v>000 0503 0000000 000 251</v>
      </c>
      <c r="E211" s="40">
        <v>1138000</v>
      </c>
      <c r="F211" s="40">
        <v>1078000</v>
      </c>
      <c r="G211" s="40">
        <f t="shared" si="11"/>
        <v>60000</v>
      </c>
    </row>
    <row r="212" spans="1:7" ht="18.75">
      <c r="A212" s="41" t="s">
        <v>473</v>
      </c>
      <c r="B212" s="42"/>
      <c r="C212" s="42" t="s">
        <v>474</v>
      </c>
      <c r="D212" s="43" t="str">
        <f t="shared" si="10"/>
        <v>000 0700 0000000 000 000</v>
      </c>
      <c r="E212" s="44">
        <v>938065703.21</v>
      </c>
      <c r="F212" s="44">
        <v>520080321.17</v>
      </c>
      <c r="G212" s="44">
        <f t="shared" si="11"/>
        <v>417985382.04</v>
      </c>
    </row>
    <row r="213" spans="1:7" ht="18.75">
      <c r="A213" s="37" t="s">
        <v>226</v>
      </c>
      <c r="B213" s="38"/>
      <c r="C213" s="38" t="s">
        <v>475</v>
      </c>
      <c r="D213" s="39" t="str">
        <f t="shared" si="10"/>
        <v>000 0700 0000000 000 200</v>
      </c>
      <c r="E213" s="40">
        <v>794418059.61</v>
      </c>
      <c r="F213" s="40">
        <v>465873830.48</v>
      </c>
      <c r="G213" s="40">
        <f t="shared" si="11"/>
        <v>328544229.13</v>
      </c>
    </row>
    <row r="214" spans="1:7" ht="37.5">
      <c r="A214" s="37" t="s">
        <v>228</v>
      </c>
      <c r="B214" s="38"/>
      <c r="C214" s="38" t="s">
        <v>476</v>
      </c>
      <c r="D214" s="39" t="str">
        <f t="shared" si="10"/>
        <v>000 0700 0000000 000 210</v>
      </c>
      <c r="E214" s="40">
        <v>451517723.36</v>
      </c>
      <c r="F214" s="40">
        <v>351745862.69</v>
      </c>
      <c r="G214" s="40">
        <f t="shared" si="11"/>
        <v>99771860.67000002</v>
      </c>
    </row>
    <row r="215" spans="1:7" ht="18.75">
      <c r="A215" s="37" t="s">
        <v>230</v>
      </c>
      <c r="B215" s="38"/>
      <c r="C215" s="38" t="s">
        <v>477</v>
      </c>
      <c r="D215" s="39" t="str">
        <f t="shared" si="10"/>
        <v>000 0700 0000000 000 211</v>
      </c>
      <c r="E215" s="40">
        <v>338606486.21</v>
      </c>
      <c r="F215" s="40">
        <v>274033742.79</v>
      </c>
      <c r="G215" s="40">
        <f t="shared" si="11"/>
        <v>64572743.41999996</v>
      </c>
    </row>
    <row r="216" spans="1:7" ht="18.75">
      <c r="A216" s="37" t="s">
        <v>232</v>
      </c>
      <c r="B216" s="38"/>
      <c r="C216" s="38" t="s">
        <v>478</v>
      </c>
      <c r="D216" s="39" t="str">
        <f t="shared" si="10"/>
        <v>000 0700 0000000 000 212</v>
      </c>
      <c r="E216" s="40">
        <v>957420.65</v>
      </c>
      <c r="F216" s="40">
        <v>754348.11</v>
      </c>
      <c r="G216" s="40">
        <f t="shared" si="11"/>
        <v>203072.54000000004</v>
      </c>
    </row>
    <row r="217" spans="1:7" ht="37.5">
      <c r="A217" s="37" t="s">
        <v>234</v>
      </c>
      <c r="B217" s="38"/>
      <c r="C217" s="38" t="s">
        <v>479</v>
      </c>
      <c r="D217" s="39" t="str">
        <f t="shared" si="10"/>
        <v>000 0700 0000000 000 213</v>
      </c>
      <c r="E217" s="40">
        <v>111953816.5</v>
      </c>
      <c r="F217" s="40">
        <v>76957771.79</v>
      </c>
      <c r="G217" s="40">
        <f t="shared" si="11"/>
        <v>34996044.70999999</v>
      </c>
    </row>
    <row r="218" spans="1:7" ht="18.75">
      <c r="A218" s="37" t="s">
        <v>236</v>
      </c>
      <c r="B218" s="38"/>
      <c r="C218" s="38" t="s">
        <v>480</v>
      </c>
      <c r="D218" s="39" t="str">
        <f t="shared" si="10"/>
        <v>000 0700 0000000 000 220</v>
      </c>
      <c r="E218" s="40">
        <v>123082273.51</v>
      </c>
      <c r="F218" s="40">
        <v>72006282.47</v>
      </c>
      <c r="G218" s="40">
        <f t="shared" si="11"/>
        <v>51075991.04000001</v>
      </c>
    </row>
    <row r="219" spans="1:7" ht="18.75">
      <c r="A219" s="37" t="s">
        <v>238</v>
      </c>
      <c r="B219" s="38"/>
      <c r="C219" s="38" t="s">
        <v>481</v>
      </c>
      <c r="D219" s="39" t="str">
        <f t="shared" si="10"/>
        <v>000 0700 0000000 000 221</v>
      </c>
      <c r="E219" s="40">
        <v>2134223.51</v>
      </c>
      <c r="F219" s="40">
        <v>1295179.74</v>
      </c>
      <c r="G219" s="40">
        <f t="shared" si="11"/>
        <v>839043.7699999998</v>
      </c>
    </row>
    <row r="220" spans="1:7" ht="18.75">
      <c r="A220" s="37" t="s">
        <v>240</v>
      </c>
      <c r="B220" s="38"/>
      <c r="C220" s="38" t="s">
        <v>482</v>
      </c>
      <c r="D220" s="39" t="str">
        <f t="shared" si="10"/>
        <v>000 0700 0000000 000 222</v>
      </c>
      <c r="E220" s="40">
        <v>924984</v>
      </c>
      <c r="F220" s="40">
        <v>631926.42</v>
      </c>
      <c r="G220" s="40">
        <f t="shared" si="11"/>
        <v>293057.57999999996</v>
      </c>
    </row>
    <row r="221" spans="1:7" ht="18.75">
      <c r="A221" s="37" t="s">
        <v>242</v>
      </c>
      <c r="B221" s="38"/>
      <c r="C221" s="38" t="s">
        <v>483</v>
      </c>
      <c r="D221" s="39" t="str">
        <f t="shared" si="10"/>
        <v>000 0700 0000000 000 223</v>
      </c>
      <c r="E221" s="40">
        <v>55384096.07</v>
      </c>
      <c r="F221" s="40">
        <v>42372909.34</v>
      </c>
      <c r="G221" s="40">
        <f t="shared" si="11"/>
        <v>13011186.729999997</v>
      </c>
    </row>
    <row r="222" spans="1:7" ht="37.5">
      <c r="A222" s="37" t="s">
        <v>244</v>
      </c>
      <c r="B222" s="38"/>
      <c r="C222" s="38" t="s">
        <v>484</v>
      </c>
      <c r="D222" s="39" t="str">
        <f t="shared" si="10"/>
        <v>000 0700 0000000 000 224</v>
      </c>
      <c r="E222" s="40">
        <v>193915</v>
      </c>
      <c r="F222" s="40">
        <v>184915</v>
      </c>
      <c r="G222" s="40">
        <f t="shared" si="11"/>
        <v>9000</v>
      </c>
    </row>
    <row r="223" spans="1:7" ht="37.5">
      <c r="A223" s="37" t="s">
        <v>246</v>
      </c>
      <c r="B223" s="38"/>
      <c r="C223" s="38" t="s">
        <v>485</v>
      </c>
      <c r="D223" s="39" t="str">
        <f t="shared" si="10"/>
        <v>000 0700 0000000 000 225</v>
      </c>
      <c r="E223" s="40">
        <v>42116433.41</v>
      </c>
      <c r="F223" s="40">
        <v>15351023.62</v>
      </c>
      <c r="G223" s="40">
        <f t="shared" si="11"/>
        <v>26765409.79</v>
      </c>
    </row>
    <row r="224" spans="1:7" ht="18.75">
      <c r="A224" s="37" t="s">
        <v>248</v>
      </c>
      <c r="B224" s="38"/>
      <c r="C224" s="38" t="s">
        <v>486</v>
      </c>
      <c r="D224" s="39" t="str">
        <f t="shared" si="10"/>
        <v>000 0700 0000000 000 226</v>
      </c>
      <c r="E224" s="40">
        <v>22328621.52</v>
      </c>
      <c r="F224" s="40">
        <v>12170328.35</v>
      </c>
      <c r="G224" s="40">
        <f t="shared" si="11"/>
        <v>10158293.17</v>
      </c>
    </row>
    <row r="225" spans="1:7" ht="37.5">
      <c r="A225" s="37" t="s">
        <v>250</v>
      </c>
      <c r="B225" s="38"/>
      <c r="C225" s="38" t="s">
        <v>487</v>
      </c>
      <c r="D225" s="39" t="str">
        <f t="shared" si="10"/>
        <v>000 0700 0000000 000 240</v>
      </c>
      <c r="E225" s="40">
        <v>217881763.26</v>
      </c>
      <c r="F225" s="40">
        <v>41431217.1</v>
      </c>
      <c r="G225" s="40">
        <f t="shared" si="11"/>
        <v>176450546.16</v>
      </c>
    </row>
    <row r="226" spans="1:7" ht="56.25">
      <c r="A226" s="37" t="s">
        <v>251</v>
      </c>
      <c r="B226" s="38"/>
      <c r="C226" s="38" t="s">
        <v>488</v>
      </c>
      <c r="D226" s="39" t="str">
        <f t="shared" si="10"/>
        <v>000 0700 0000000 000 241</v>
      </c>
      <c r="E226" s="40">
        <v>217881763.26</v>
      </c>
      <c r="F226" s="40">
        <v>41431217.1</v>
      </c>
      <c r="G226" s="40">
        <f t="shared" si="11"/>
        <v>176450546.16</v>
      </c>
    </row>
    <row r="227" spans="1:7" ht="18.75">
      <c r="A227" s="37" t="s">
        <v>489</v>
      </c>
      <c r="B227" s="38"/>
      <c r="C227" s="38" t="s">
        <v>490</v>
      </c>
      <c r="D227" s="39" t="str">
        <f t="shared" si="10"/>
        <v>000 0700 0000000 000 260</v>
      </c>
      <c r="E227" s="40">
        <v>88900</v>
      </c>
      <c r="F227" s="40">
        <v>42236</v>
      </c>
      <c r="G227" s="40">
        <f t="shared" si="11"/>
        <v>46664</v>
      </c>
    </row>
    <row r="228" spans="1:7" ht="37.5">
      <c r="A228" s="37" t="s">
        <v>491</v>
      </c>
      <c r="B228" s="38"/>
      <c r="C228" s="38" t="s">
        <v>492</v>
      </c>
      <c r="D228" s="39" t="str">
        <f t="shared" si="10"/>
        <v>000 0700 0000000 000 262</v>
      </c>
      <c r="E228" s="40">
        <v>88900</v>
      </c>
      <c r="F228" s="40">
        <v>42236</v>
      </c>
      <c r="G228" s="40">
        <f t="shared" si="11"/>
        <v>46664</v>
      </c>
    </row>
    <row r="229" spans="1:7" ht="18.75">
      <c r="A229" s="37" t="s">
        <v>254</v>
      </c>
      <c r="B229" s="38"/>
      <c r="C229" s="38" t="s">
        <v>493</v>
      </c>
      <c r="D229" s="39" t="str">
        <f t="shared" si="10"/>
        <v>000 0700 0000000 000 290</v>
      </c>
      <c r="E229" s="40">
        <v>1847399.48</v>
      </c>
      <c r="F229" s="40">
        <v>648232.22</v>
      </c>
      <c r="G229" s="40">
        <f t="shared" si="11"/>
        <v>1199167.26</v>
      </c>
    </row>
    <row r="230" spans="1:7" ht="37.5">
      <c r="A230" s="37" t="s">
        <v>256</v>
      </c>
      <c r="B230" s="38"/>
      <c r="C230" s="38" t="s">
        <v>494</v>
      </c>
      <c r="D230" s="39" t="str">
        <f t="shared" si="10"/>
        <v>000 0700 0000000 000 300</v>
      </c>
      <c r="E230" s="40">
        <v>143647643.6</v>
      </c>
      <c r="F230" s="40">
        <v>54206490.69</v>
      </c>
      <c r="G230" s="40">
        <f t="shared" si="11"/>
        <v>89441152.91</v>
      </c>
    </row>
    <row r="231" spans="1:7" ht="37.5">
      <c r="A231" s="37" t="s">
        <v>258</v>
      </c>
      <c r="B231" s="38"/>
      <c r="C231" s="38" t="s">
        <v>495</v>
      </c>
      <c r="D231" s="39" t="str">
        <f t="shared" si="10"/>
        <v>000 0700 0000000 000 310</v>
      </c>
      <c r="E231" s="40">
        <v>100959469.77</v>
      </c>
      <c r="F231" s="40">
        <v>19498846.84</v>
      </c>
      <c r="G231" s="40">
        <f t="shared" si="11"/>
        <v>81460622.92999999</v>
      </c>
    </row>
    <row r="232" spans="1:7" ht="37.5">
      <c r="A232" s="37" t="s">
        <v>496</v>
      </c>
      <c r="B232" s="38"/>
      <c r="C232" s="38" t="s">
        <v>497</v>
      </c>
      <c r="D232" s="39" t="str">
        <f t="shared" si="10"/>
        <v>000 0700 0000000 000 330</v>
      </c>
      <c r="E232" s="40">
        <v>111900</v>
      </c>
      <c r="F232" s="40">
        <v>111900</v>
      </c>
      <c r="G232" s="40">
        <f t="shared" si="11"/>
        <v>0</v>
      </c>
    </row>
    <row r="233" spans="1:7" ht="37.5">
      <c r="A233" s="37" t="s">
        <v>260</v>
      </c>
      <c r="B233" s="38"/>
      <c r="C233" s="38" t="s">
        <v>498</v>
      </c>
      <c r="D233" s="39" t="str">
        <f t="shared" si="10"/>
        <v>000 0700 0000000 000 340</v>
      </c>
      <c r="E233" s="40">
        <v>42576273.83</v>
      </c>
      <c r="F233" s="40">
        <v>34595743.85</v>
      </c>
      <c r="G233" s="40">
        <f t="shared" si="11"/>
        <v>7980529.979999997</v>
      </c>
    </row>
    <row r="234" spans="1:7" ht="18.75">
      <c r="A234" s="37" t="s">
        <v>499</v>
      </c>
      <c r="B234" s="38"/>
      <c r="C234" s="38" t="s">
        <v>500</v>
      </c>
      <c r="D234" s="39" t="str">
        <f t="shared" si="10"/>
        <v>000 0701 0000000 000 000</v>
      </c>
      <c r="E234" s="40">
        <v>346272703.8</v>
      </c>
      <c r="F234" s="40">
        <v>170852520.86</v>
      </c>
      <c r="G234" s="40">
        <f t="shared" si="11"/>
        <v>175420182.94</v>
      </c>
    </row>
    <row r="235" spans="1:7" ht="18.75">
      <c r="A235" s="37" t="s">
        <v>226</v>
      </c>
      <c r="B235" s="38"/>
      <c r="C235" s="38" t="s">
        <v>501</v>
      </c>
      <c r="D235" s="39" t="str">
        <f t="shared" si="10"/>
        <v>000 0701 0000000 000 200</v>
      </c>
      <c r="E235" s="40">
        <v>249778641</v>
      </c>
      <c r="F235" s="40">
        <v>143910262.33</v>
      </c>
      <c r="G235" s="40">
        <f t="shared" si="11"/>
        <v>105868378.66999999</v>
      </c>
    </row>
    <row r="236" spans="1:7" ht="37.5">
      <c r="A236" s="37" t="s">
        <v>228</v>
      </c>
      <c r="B236" s="38"/>
      <c r="C236" s="38" t="s">
        <v>502</v>
      </c>
      <c r="D236" s="39" t="str">
        <f t="shared" si="10"/>
        <v>000 0701 0000000 000 210</v>
      </c>
      <c r="E236" s="40">
        <v>123004150.95</v>
      </c>
      <c r="F236" s="40">
        <v>102827927.8</v>
      </c>
      <c r="G236" s="40">
        <f t="shared" si="11"/>
        <v>20176223.150000006</v>
      </c>
    </row>
    <row r="237" spans="1:7" ht="18.75">
      <c r="A237" s="37" t="s">
        <v>230</v>
      </c>
      <c r="B237" s="38"/>
      <c r="C237" s="38" t="s">
        <v>503</v>
      </c>
      <c r="D237" s="39" t="str">
        <f t="shared" si="10"/>
        <v>000 0701 0000000 000 211</v>
      </c>
      <c r="E237" s="40">
        <v>92839795.16</v>
      </c>
      <c r="F237" s="40">
        <v>78898599.78</v>
      </c>
      <c r="G237" s="40">
        <f t="shared" si="11"/>
        <v>13941195.379999995</v>
      </c>
    </row>
    <row r="238" spans="1:7" ht="18.75">
      <c r="A238" s="37" t="s">
        <v>232</v>
      </c>
      <c r="B238" s="38"/>
      <c r="C238" s="38" t="s">
        <v>504</v>
      </c>
      <c r="D238" s="39" t="str">
        <f t="shared" si="10"/>
        <v>000 0701 0000000 000 212</v>
      </c>
      <c r="E238" s="40">
        <v>235190.65</v>
      </c>
      <c r="F238" s="40">
        <v>214852.46</v>
      </c>
      <c r="G238" s="40">
        <f t="shared" si="11"/>
        <v>20338.190000000002</v>
      </c>
    </row>
    <row r="239" spans="1:7" ht="37.5">
      <c r="A239" s="37" t="s">
        <v>234</v>
      </c>
      <c r="B239" s="38"/>
      <c r="C239" s="38" t="s">
        <v>505</v>
      </c>
      <c r="D239" s="39" t="str">
        <f t="shared" si="10"/>
        <v>000 0701 0000000 000 213</v>
      </c>
      <c r="E239" s="40">
        <v>29929165.14</v>
      </c>
      <c r="F239" s="40">
        <v>23714475.56</v>
      </c>
      <c r="G239" s="40">
        <f t="shared" si="11"/>
        <v>6214689.580000002</v>
      </c>
    </row>
    <row r="240" spans="1:7" ht="18.75">
      <c r="A240" s="37" t="s">
        <v>236</v>
      </c>
      <c r="B240" s="38"/>
      <c r="C240" s="38" t="s">
        <v>506</v>
      </c>
      <c r="D240" s="39" t="str">
        <f t="shared" si="10"/>
        <v>000 0701 0000000 000 220</v>
      </c>
      <c r="E240" s="40">
        <v>30810639.46</v>
      </c>
      <c r="F240" s="40">
        <v>22589282.66</v>
      </c>
      <c r="G240" s="40">
        <f t="shared" si="11"/>
        <v>8221356.800000001</v>
      </c>
    </row>
    <row r="241" spans="1:7" ht="18.75">
      <c r="A241" s="37" t="s">
        <v>238</v>
      </c>
      <c r="B241" s="38"/>
      <c r="C241" s="38" t="s">
        <v>507</v>
      </c>
      <c r="D241" s="39" t="str">
        <f t="shared" si="10"/>
        <v>000 0701 0000000 000 221</v>
      </c>
      <c r="E241" s="40">
        <v>326425.5</v>
      </c>
      <c r="F241" s="40">
        <v>258499.08</v>
      </c>
      <c r="G241" s="40">
        <f t="shared" si="11"/>
        <v>67926.42000000001</v>
      </c>
    </row>
    <row r="242" spans="1:7" ht="18.75">
      <c r="A242" s="37" t="s">
        <v>240</v>
      </c>
      <c r="B242" s="38"/>
      <c r="C242" s="38" t="s">
        <v>508</v>
      </c>
      <c r="D242" s="39" t="str">
        <f t="shared" si="10"/>
        <v>000 0701 0000000 000 222</v>
      </c>
      <c r="E242" s="40">
        <v>18618</v>
      </c>
      <c r="F242" s="40">
        <v>6167.76</v>
      </c>
      <c r="G242" s="40">
        <f t="shared" si="11"/>
        <v>12450.24</v>
      </c>
    </row>
    <row r="243" spans="1:7" ht="18.75">
      <c r="A243" s="37" t="s">
        <v>242</v>
      </c>
      <c r="B243" s="38"/>
      <c r="C243" s="38" t="s">
        <v>509</v>
      </c>
      <c r="D243" s="39" t="str">
        <f t="shared" si="10"/>
        <v>000 0701 0000000 000 223</v>
      </c>
      <c r="E243" s="40">
        <v>16947874.1</v>
      </c>
      <c r="F243" s="40">
        <v>15327978.39</v>
      </c>
      <c r="G243" s="40">
        <f t="shared" si="11"/>
        <v>1619895.710000001</v>
      </c>
    </row>
    <row r="244" spans="1:7" ht="37.5">
      <c r="A244" s="37" t="s">
        <v>246</v>
      </c>
      <c r="B244" s="38"/>
      <c r="C244" s="38" t="s">
        <v>510</v>
      </c>
      <c r="D244" s="39" t="str">
        <f t="shared" si="10"/>
        <v>000 0701 0000000 000 225</v>
      </c>
      <c r="E244" s="40">
        <v>8886266.53</v>
      </c>
      <c r="F244" s="40">
        <v>5241919.62</v>
      </c>
      <c r="G244" s="40">
        <f t="shared" si="11"/>
        <v>3644346.909999999</v>
      </c>
    </row>
    <row r="245" spans="1:7" ht="18.75">
      <c r="A245" s="37" t="s">
        <v>248</v>
      </c>
      <c r="B245" s="38"/>
      <c r="C245" s="38" t="s">
        <v>511</v>
      </c>
      <c r="D245" s="39" t="str">
        <f t="shared" si="10"/>
        <v>000 0701 0000000 000 226</v>
      </c>
      <c r="E245" s="40">
        <v>4631455.33</v>
      </c>
      <c r="F245" s="40">
        <v>1754717.81</v>
      </c>
      <c r="G245" s="40">
        <f t="shared" si="11"/>
        <v>2876737.52</v>
      </c>
    </row>
    <row r="246" spans="1:7" ht="37.5">
      <c r="A246" s="37" t="s">
        <v>250</v>
      </c>
      <c r="B246" s="38"/>
      <c r="C246" s="38" t="s">
        <v>512</v>
      </c>
      <c r="D246" s="39" t="str">
        <f t="shared" si="10"/>
        <v>000 0701 0000000 000 240</v>
      </c>
      <c r="E246" s="40">
        <v>95884100</v>
      </c>
      <c r="F246" s="40">
        <v>18456957</v>
      </c>
      <c r="G246" s="40">
        <f t="shared" si="11"/>
        <v>77427143</v>
      </c>
    </row>
    <row r="247" spans="1:7" ht="56.25">
      <c r="A247" s="37" t="s">
        <v>251</v>
      </c>
      <c r="B247" s="38"/>
      <c r="C247" s="38" t="s">
        <v>513</v>
      </c>
      <c r="D247" s="39" t="str">
        <f t="shared" si="10"/>
        <v>000 0701 0000000 000 241</v>
      </c>
      <c r="E247" s="40">
        <v>95884100</v>
      </c>
      <c r="F247" s="40">
        <v>18456957</v>
      </c>
      <c r="G247" s="40">
        <f t="shared" si="11"/>
        <v>77427143</v>
      </c>
    </row>
    <row r="248" spans="1:7" ht="18.75">
      <c r="A248" s="37" t="s">
        <v>254</v>
      </c>
      <c r="B248" s="38"/>
      <c r="C248" s="38" t="s">
        <v>514</v>
      </c>
      <c r="D248" s="39" t="str">
        <f t="shared" si="10"/>
        <v>000 0701 0000000 000 290</v>
      </c>
      <c r="E248" s="40">
        <v>79750.59</v>
      </c>
      <c r="F248" s="40">
        <v>36094.87</v>
      </c>
      <c r="G248" s="40">
        <f t="shared" si="11"/>
        <v>43655.719999999994</v>
      </c>
    </row>
    <row r="249" spans="1:7" ht="37.5">
      <c r="A249" s="37" t="s">
        <v>256</v>
      </c>
      <c r="B249" s="38"/>
      <c r="C249" s="38" t="s">
        <v>515</v>
      </c>
      <c r="D249" s="39" t="str">
        <f aca="true" t="shared" si="12" ref="D249:D308">IF(OR(LEFT(C249,5)="000 9",LEFT(C249,5)="000 7"),"X",C249)</f>
        <v>000 0701 0000000 000 300</v>
      </c>
      <c r="E249" s="40">
        <v>96494062.8</v>
      </c>
      <c r="F249" s="40">
        <v>26942258.53</v>
      </c>
      <c r="G249" s="40">
        <f t="shared" si="11"/>
        <v>69551804.27</v>
      </c>
    </row>
    <row r="250" spans="1:7" ht="37.5">
      <c r="A250" s="37" t="s">
        <v>258</v>
      </c>
      <c r="B250" s="38"/>
      <c r="C250" s="38" t="s">
        <v>516</v>
      </c>
      <c r="D250" s="39" t="str">
        <f t="shared" si="12"/>
        <v>000 0701 0000000 000 310</v>
      </c>
      <c r="E250" s="40">
        <v>74251991.7</v>
      </c>
      <c r="F250" s="40">
        <v>7098956.45</v>
      </c>
      <c r="G250" s="40">
        <f aca="true" t="shared" si="13" ref="G250:G309">E250-F250</f>
        <v>67153035.25</v>
      </c>
    </row>
    <row r="251" spans="1:7" ht="37.5">
      <c r="A251" s="37" t="s">
        <v>496</v>
      </c>
      <c r="B251" s="38"/>
      <c r="C251" s="38" t="s">
        <v>517</v>
      </c>
      <c r="D251" s="39" t="str">
        <f t="shared" si="12"/>
        <v>000 0701 0000000 000 330</v>
      </c>
      <c r="E251" s="40">
        <v>111900</v>
      </c>
      <c r="F251" s="40">
        <v>111900</v>
      </c>
      <c r="G251" s="40">
        <f t="shared" si="13"/>
        <v>0</v>
      </c>
    </row>
    <row r="252" spans="1:7" ht="37.5">
      <c r="A252" s="37" t="s">
        <v>260</v>
      </c>
      <c r="B252" s="38"/>
      <c r="C252" s="38" t="s">
        <v>518</v>
      </c>
      <c r="D252" s="39" t="str">
        <f t="shared" si="12"/>
        <v>000 0701 0000000 000 340</v>
      </c>
      <c r="E252" s="40">
        <v>22130171.1</v>
      </c>
      <c r="F252" s="40">
        <v>19731402.08</v>
      </c>
      <c r="G252" s="40">
        <f t="shared" si="13"/>
        <v>2398769.0200000033</v>
      </c>
    </row>
    <row r="253" spans="1:7" ht="18.75">
      <c r="A253" s="37" t="s">
        <v>519</v>
      </c>
      <c r="B253" s="38"/>
      <c r="C253" s="38" t="s">
        <v>520</v>
      </c>
      <c r="D253" s="39" t="str">
        <f t="shared" si="12"/>
        <v>000 0702 0000000 000 000</v>
      </c>
      <c r="E253" s="40">
        <v>565690118.1</v>
      </c>
      <c r="F253" s="40">
        <v>337129458.1</v>
      </c>
      <c r="G253" s="40">
        <f t="shared" si="13"/>
        <v>228560660</v>
      </c>
    </row>
    <row r="254" spans="1:7" ht="18.75">
      <c r="A254" s="37" t="s">
        <v>226</v>
      </c>
      <c r="B254" s="38"/>
      <c r="C254" s="38" t="s">
        <v>521</v>
      </c>
      <c r="D254" s="39" t="str">
        <f t="shared" si="12"/>
        <v>000 0702 0000000 000 200</v>
      </c>
      <c r="E254" s="40">
        <v>531306960.12</v>
      </c>
      <c r="F254" s="40">
        <v>316057512.58</v>
      </c>
      <c r="G254" s="40">
        <f t="shared" si="13"/>
        <v>215249447.54000002</v>
      </c>
    </row>
    <row r="255" spans="1:7" ht="37.5">
      <c r="A255" s="37" t="s">
        <v>228</v>
      </c>
      <c r="B255" s="38"/>
      <c r="C255" s="38" t="s">
        <v>522</v>
      </c>
      <c r="D255" s="39" t="str">
        <f t="shared" si="12"/>
        <v>000 0702 0000000 000 210</v>
      </c>
      <c r="E255" s="40">
        <v>320559281.41</v>
      </c>
      <c r="F255" s="40">
        <v>244797394.26</v>
      </c>
      <c r="G255" s="40">
        <f t="shared" si="13"/>
        <v>75761887.15000004</v>
      </c>
    </row>
    <row r="256" spans="1:7" ht="18.75">
      <c r="A256" s="37" t="s">
        <v>230</v>
      </c>
      <c r="B256" s="38"/>
      <c r="C256" s="38" t="s">
        <v>523</v>
      </c>
      <c r="D256" s="39" t="str">
        <f t="shared" si="12"/>
        <v>000 0702 0000000 000 211</v>
      </c>
      <c r="E256" s="40">
        <v>239845157.05</v>
      </c>
      <c r="F256" s="40">
        <v>191950303.02</v>
      </c>
      <c r="G256" s="40">
        <f t="shared" si="13"/>
        <v>47894854.03</v>
      </c>
    </row>
    <row r="257" spans="1:7" ht="18.75">
      <c r="A257" s="37" t="s">
        <v>232</v>
      </c>
      <c r="B257" s="38"/>
      <c r="C257" s="38" t="s">
        <v>524</v>
      </c>
      <c r="D257" s="39" t="str">
        <f t="shared" si="12"/>
        <v>000 0702 0000000 000 212</v>
      </c>
      <c r="E257" s="40">
        <v>714630</v>
      </c>
      <c r="F257" s="40">
        <v>535495.65</v>
      </c>
      <c r="G257" s="40">
        <f t="shared" si="13"/>
        <v>179134.34999999998</v>
      </c>
    </row>
    <row r="258" spans="1:7" ht="37.5">
      <c r="A258" s="37" t="s">
        <v>234</v>
      </c>
      <c r="B258" s="38"/>
      <c r="C258" s="38" t="s">
        <v>525</v>
      </c>
      <c r="D258" s="39" t="str">
        <f t="shared" si="12"/>
        <v>000 0702 0000000 000 213</v>
      </c>
      <c r="E258" s="40">
        <v>79999494.36</v>
      </c>
      <c r="F258" s="40">
        <v>52311595.59</v>
      </c>
      <c r="G258" s="40">
        <f t="shared" si="13"/>
        <v>27687898.769999996</v>
      </c>
    </row>
    <row r="259" spans="1:7" ht="18.75">
      <c r="A259" s="37" t="s">
        <v>236</v>
      </c>
      <c r="B259" s="38"/>
      <c r="C259" s="38" t="s">
        <v>526</v>
      </c>
      <c r="D259" s="39" t="str">
        <f t="shared" si="12"/>
        <v>000 0702 0000000 000 220</v>
      </c>
      <c r="E259" s="40">
        <v>88455783.04</v>
      </c>
      <c r="F259" s="40">
        <v>48088433.69</v>
      </c>
      <c r="G259" s="40">
        <f t="shared" si="13"/>
        <v>40367349.35000001</v>
      </c>
    </row>
    <row r="260" spans="1:7" ht="18.75">
      <c r="A260" s="37" t="s">
        <v>238</v>
      </c>
      <c r="B260" s="38"/>
      <c r="C260" s="38" t="s">
        <v>527</v>
      </c>
      <c r="D260" s="39" t="str">
        <f t="shared" si="12"/>
        <v>000 0702 0000000 000 221</v>
      </c>
      <c r="E260" s="40">
        <v>1308511.13</v>
      </c>
      <c r="F260" s="40">
        <v>947436.47</v>
      </c>
      <c r="G260" s="40">
        <f t="shared" si="13"/>
        <v>361074.6599999999</v>
      </c>
    </row>
    <row r="261" spans="1:7" ht="18.75">
      <c r="A261" s="37" t="s">
        <v>240</v>
      </c>
      <c r="B261" s="38"/>
      <c r="C261" s="38" t="s">
        <v>528</v>
      </c>
      <c r="D261" s="39" t="str">
        <f t="shared" si="12"/>
        <v>000 0702 0000000 000 222</v>
      </c>
      <c r="E261" s="40">
        <v>660626</v>
      </c>
      <c r="F261" s="40">
        <v>476704.66</v>
      </c>
      <c r="G261" s="40">
        <f t="shared" si="13"/>
        <v>183921.34000000003</v>
      </c>
    </row>
    <row r="262" spans="1:7" ht="18.75">
      <c r="A262" s="37" t="s">
        <v>242</v>
      </c>
      <c r="B262" s="38"/>
      <c r="C262" s="38" t="s">
        <v>529</v>
      </c>
      <c r="D262" s="39" t="str">
        <f t="shared" si="12"/>
        <v>000 0702 0000000 000 223</v>
      </c>
      <c r="E262" s="40">
        <v>38335578.27</v>
      </c>
      <c r="F262" s="40">
        <v>26961665.35</v>
      </c>
      <c r="G262" s="40">
        <f t="shared" si="13"/>
        <v>11373912.920000002</v>
      </c>
    </row>
    <row r="263" spans="1:7" ht="37.5">
      <c r="A263" s="37" t="s">
        <v>244</v>
      </c>
      <c r="B263" s="38"/>
      <c r="C263" s="38" t="s">
        <v>530</v>
      </c>
      <c r="D263" s="39" t="str">
        <f t="shared" si="12"/>
        <v>000 0702 0000000 000 224</v>
      </c>
      <c r="E263" s="40">
        <v>161000</v>
      </c>
      <c r="F263" s="40">
        <v>152000</v>
      </c>
      <c r="G263" s="40">
        <f t="shared" si="13"/>
        <v>9000</v>
      </c>
    </row>
    <row r="264" spans="1:7" ht="37.5">
      <c r="A264" s="37" t="s">
        <v>246</v>
      </c>
      <c r="B264" s="38"/>
      <c r="C264" s="38" t="s">
        <v>531</v>
      </c>
      <c r="D264" s="39" t="str">
        <f t="shared" si="12"/>
        <v>000 0702 0000000 000 225</v>
      </c>
      <c r="E264" s="40">
        <v>32536531.45</v>
      </c>
      <c r="F264" s="40">
        <v>9757765.11</v>
      </c>
      <c r="G264" s="40">
        <f t="shared" si="13"/>
        <v>22778766.34</v>
      </c>
    </row>
    <row r="265" spans="1:7" ht="18.75">
      <c r="A265" s="37" t="s">
        <v>248</v>
      </c>
      <c r="B265" s="38"/>
      <c r="C265" s="38" t="s">
        <v>532</v>
      </c>
      <c r="D265" s="39" t="str">
        <f t="shared" si="12"/>
        <v>000 0702 0000000 000 226</v>
      </c>
      <c r="E265" s="40">
        <v>15453536.19</v>
      </c>
      <c r="F265" s="40">
        <v>9792862.1</v>
      </c>
      <c r="G265" s="40">
        <f t="shared" si="13"/>
        <v>5660674.09</v>
      </c>
    </row>
    <row r="266" spans="1:7" ht="37.5">
      <c r="A266" s="37" t="s">
        <v>250</v>
      </c>
      <c r="B266" s="38"/>
      <c r="C266" s="38" t="s">
        <v>533</v>
      </c>
      <c r="D266" s="39" t="str">
        <f t="shared" si="12"/>
        <v>000 0702 0000000 000 240</v>
      </c>
      <c r="E266" s="40">
        <v>121997663.26</v>
      </c>
      <c r="F266" s="40">
        <v>22974260.1</v>
      </c>
      <c r="G266" s="40">
        <f t="shared" si="13"/>
        <v>99023403.16</v>
      </c>
    </row>
    <row r="267" spans="1:7" ht="56.25">
      <c r="A267" s="37" t="s">
        <v>251</v>
      </c>
      <c r="B267" s="38"/>
      <c r="C267" s="38" t="s">
        <v>534</v>
      </c>
      <c r="D267" s="39" t="str">
        <f t="shared" si="12"/>
        <v>000 0702 0000000 000 241</v>
      </c>
      <c r="E267" s="40">
        <v>121997663.26</v>
      </c>
      <c r="F267" s="40">
        <v>22974260.1</v>
      </c>
      <c r="G267" s="40">
        <f t="shared" si="13"/>
        <v>99023403.16</v>
      </c>
    </row>
    <row r="268" spans="1:7" ht="18.75">
      <c r="A268" s="37" t="s">
        <v>489</v>
      </c>
      <c r="B268" s="38"/>
      <c r="C268" s="38" t="s">
        <v>535</v>
      </c>
      <c r="D268" s="39" t="str">
        <f t="shared" si="12"/>
        <v>000 0702 0000000 000 260</v>
      </c>
      <c r="E268" s="40">
        <v>88900</v>
      </c>
      <c r="F268" s="40">
        <v>42236</v>
      </c>
      <c r="G268" s="40">
        <f t="shared" si="13"/>
        <v>46664</v>
      </c>
    </row>
    <row r="269" spans="1:7" ht="37.5">
      <c r="A269" s="37" t="s">
        <v>491</v>
      </c>
      <c r="B269" s="38"/>
      <c r="C269" s="38" t="s">
        <v>536</v>
      </c>
      <c r="D269" s="39" t="str">
        <f t="shared" si="12"/>
        <v>000 0702 0000000 000 262</v>
      </c>
      <c r="E269" s="40">
        <v>88900</v>
      </c>
      <c r="F269" s="40">
        <v>42236</v>
      </c>
      <c r="G269" s="40">
        <f t="shared" si="13"/>
        <v>46664</v>
      </c>
    </row>
    <row r="270" spans="1:7" ht="18.75">
      <c r="A270" s="37" t="s">
        <v>254</v>
      </c>
      <c r="B270" s="38"/>
      <c r="C270" s="38" t="s">
        <v>537</v>
      </c>
      <c r="D270" s="39" t="str">
        <f t="shared" si="12"/>
        <v>000 0702 0000000 000 290</v>
      </c>
      <c r="E270" s="40">
        <v>205332.41</v>
      </c>
      <c r="F270" s="40">
        <v>155188.53</v>
      </c>
      <c r="G270" s="40">
        <f t="shared" si="13"/>
        <v>50143.880000000005</v>
      </c>
    </row>
    <row r="271" spans="1:7" ht="37.5">
      <c r="A271" s="37" t="s">
        <v>256</v>
      </c>
      <c r="B271" s="38"/>
      <c r="C271" s="38" t="s">
        <v>538</v>
      </c>
      <c r="D271" s="39" t="str">
        <f t="shared" si="12"/>
        <v>000 0702 0000000 000 300</v>
      </c>
      <c r="E271" s="40">
        <v>34383157.98</v>
      </c>
      <c r="F271" s="40">
        <v>21071945.52</v>
      </c>
      <c r="G271" s="40">
        <f t="shared" si="13"/>
        <v>13311212.459999997</v>
      </c>
    </row>
    <row r="272" spans="1:7" ht="37.5">
      <c r="A272" s="37" t="s">
        <v>258</v>
      </c>
      <c r="B272" s="38"/>
      <c r="C272" s="38" t="s">
        <v>539</v>
      </c>
      <c r="D272" s="39" t="str">
        <f t="shared" si="12"/>
        <v>000 0702 0000000 000 310</v>
      </c>
      <c r="E272" s="40">
        <v>20945555.35</v>
      </c>
      <c r="F272" s="40">
        <v>11342202.39</v>
      </c>
      <c r="G272" s="40">
        <f t="shared" si="13"/>
        <v>9603352.96</v>
      </c>
    </row>
    <row r="273" spans="1:7" ht="37.5">
      <c r="A273" s="37" t="s">
        <v>260</v>
      </c>
      <c r="B273" s="38"/>
      <c r="C273" s="38" t="s">
        <v>540</v>
      </c>
      <c r="D273" s="39" t="str">
        <f t="shared" si="12"/>
        <v>000 0702 0000000 000 340</v>
      </c>
      <c r="E273" s="40">
        <v>13437602.63</v>
      </c>
      <c r="F273" s="40">
        <v>9729743.13</v>
      </c>
      <c r="G273" s="40">
        <f t="shared" si="13"/>
        <v>3707859.5</v>
      </c>
    </row>
    <row r="274" spans="1:7" ht="37.5">
      <c r="A274" s="37" t="s">
        <v>541</v>
      </c>
      <c r="B274" s="38"/>
      <c r="C274" s="38" t="s">
        <v>542</v>
      </c>
      <c r="D274" s="39" t="str">
        <f t="shared" si="12"/>
        <v>000 0707 0000000 000 000</v>
      </c>
      <c r="E274" s="40">
        <v>991500</v>
      </c>
      <c r="F274" s="40">
        <v>515145</v>
      </c>
      <c r="G274" s="40">
        <f t="shared" si="13"/>
        <v>476355</v>
      </c>
    </row>
    <row r="275" spans="1:7" ht="18.75">
      <c r="A275" s="37" t="s">
        <v>226</v>
      </c>
      <c r="B275" s="38"/>
      <c r="C275" s="38" t="s">
        <v>543</v>
      </c>
      <c r="D275" s="39" t="str">
        <f t="shared" si="12"/>
        <v>000 0707 0000000 000 200</v>
      </c>
      <c r="E275" s="40">
        <v>866249.25</v>
      </c>
      <c r="F275" s="40">
        <v>395394.25</v>
      </c>
      <c r="G275" s="40">
        <f t="shared" si="13"/>
        <v>470855</v>
      </c>
    </row>
    <row r="276" spans="1:7" ht="18.75">
      <c r="A276" s="37" t="s">
        <v>236</v>
      </c>
      <c r="B276" s="38"/>
      <c r="C276" s="38" t="s">
        <v>544</v>
      </c>
      <c r="D276" s="39" t="str">
        <f t="shared" si="12"/>
        <v>000 0707 0000000 000 220</v>
      </c>
      <c r="E276" s="40">
        <v>706550</v>
      </c>
      <c r="F276" s="40">
        <v>263195</v>
      </c>
      <c r="G276" s="40">
        <f t="shared" si="13"/>
        <v>443355</v>
      </c>
    </row>
    <row r="277" spans="1:7" ht="18.75">
      <c r="A277" s="37" t="s">
        <v>240</v>
      </c>
      <c r="B277" s="38"/>
      <c r="C277" s="38" t="s">
        <v>545</v>
      </c>
      <c r="D277" s="39" t="str">
        <f t="shared" si="12"/>
        <v>000 0707 0000000 000 222</v>
      </c>
      <c r="E277" s="40">
        <v>110786</v>
      </c>
      <c r="F277" s="40">
        <v>108745</v>
      </c>
      <c r="G277" s="40">
        <f t="shared" si="13"/>
        <v>2041</v>
      </c>
    </row>
    <row r="278" spans="1:7" ht="37.5">
      <c r="A278" s="37" t="s">
        <v>244</v>
      </c>
      <c r="B278" s="38"/>
      <c r="C278" s="38" t="s">
        <v>546</v>
      </c>
      <c r="D278" s="39" t="str">
        <f t="shared" si="12"/>
        <v>000 0707 0000000 000 224</v>
      </c>
      <c r="E278" s="40">
        <v>32450</v>
      </c>
      <c r="F278" s="40">
        <v>32450</v>
      </c>
      <c r="G278" s="40">
        <f t="shared" si="13"/>
        <v>0</v>
      </c>
    </row>
    <row r="279" spans="1:7" ht="37.5">
      <c r="A279" s="37" t="s">
        <v>246</v>
      </c>
      <c r="B279" s="38"/>
      <c r="C279" s="38" t="s">
        <v>547</v>
      </c>
      <c r="D279" s="39" t="str">
        <f t="shared" si="12"/>
        <v>000 0707 0000000 000 225</v>
      </c>
      <c r="E279" s="40">
        <v>20000</v>
      </c>
      <c r="F279" s="40">
        <v>20000</v>
      </c>
      <c r="G279" s="40">
        <f t="shared" si="13"/>
        <v>0</v>
      </c>
    </row>
    <row r="280" spans="1:7" ht="18.75">
      <c r="A280" s="37" t="s">
        <v>248</v>
      </c>
      <c r="B280" s="38"/>
      <c r="C280" s="38" t="s">
        <v>548</v>
      </c>
      <c r="D280" s="39" t="str">
        <f t="shared" si="12"/>
        <v>000 0707 0000000 000 226</v>
      </c>
      <c r="E280" s="40">
        <v>543314</v>
      </c>
      <c r="F280" s="40">
        <v>102000</v>
      </c>
      <c r="G280" s="40">
        <f t="shared" si="13"/>
        <v>441314</v>
      </c>
    </row>
    <row r="281" spans="1:7" ht="18.75">
      <c r="A281" s="37" t="s">
        <v>254</v>
      </c>
      <c r="B281" s="38"/>
      <c r="C281" s="38" t="s">
        <v>549</v>
      </c>
      <c r="D281" s="39" t="str">
        <f t="shared" si="12"/>
        <v>000 0707 0000000 000 290</v>
      </c>
      <c r="E281" s="40">
        <v>159699.25</v>
      </c>
      <c r="F281" s="40">
        <v>132199.25</v>
      </c>
      <c r="G281" s="40">
        <f t="shared" si="13"/>
        <v>27500</v>
      </c>
    </row>
    <row r="282" spans="1:7" ht="37.5">
      <c r="A282" s="37" t="s">
        <v>256</v>
      </c>
      <c r="B282" s="38"/>
      <c r="C282" s="38" t="s">
        <v>550</v>
      </c>
      <c r="D282" s="39" t="str">
        <f t="shared" si="12"/>
        <v>000 0707 0000000 000 300</v>
      </c>
      <c r="E282" s="40">
        <v>125250.75</v>
      </c>
      <c r="F282" s="40">
        <v>119750.75</v>
      </c>
      <c r="G282" s="40">
        <f t="shared" si="13"/>
        <v>5500</v>
      </c>
    </row>
    <row r="283" spans="1:7" ht="37.5">
      <c r="A283" s="37" t="s">
        <v>258</v>
      </c>
      <c r="B283" s="38"/>
      <c r="C283" s="38" t="s">
        <v>551</v>
      </c>
      <c r="D283" s="39" t="str">
        <f t="shared" si="12"/>
        <v>000 0707 0000000 000 310</v>
      </c>
      <c r="E283" s="40">
        <v>99000</v>
      </c>
      <c r="F283" s="40">
        <v>99000</v>
      </c>
      <c r="G283" s="40">
        <f t="shared" si="13"/>
        <v>0</v>
      </c>
    </row>
    <row r="284" spans="1:7" ht="37.5">
      <c r="A284" s="37" t="s">
        <v>260</v>
      </c>
      <c r="B284" s="38"/>
      <c r="C284" s="38" t="s">
        <v>552</v>
      </c>
      <c r="D284" s="39" t="str">
        <f t="shared" si="12"/>
        <v>000 0707 0000000 000 340</v>
      </c>
      <c r="E284" s="40">
        <v>26250.75</v>
      </c>
      <c r="F284" s="40">
        <v>20750.75</v>
      </c>
      <c r="G284" s="40">
        <f t="shared" si="13"/>
        <v>5500</v>
      </c>
    </row>
    <row r="285" spans="1:7" ht="37.5">
      <c r="A285" s="37" t="s">
        <v>553</v>
      </c>
      <c r="B285" s="38"/>
      <c r="C285" s="38" t="s">
        <v>554</v>
      </c>
      <c r="D285" s="39" t="str">
        <f t="shared" si="12"/>
        <v>000 0709 0000000 000 000</v>
      </c>
      <c r="E285" s="40">
        <v>25111381.31</v>
      </c>
      <c r="F285" s="40">
        <v>11583197.21</v>
      </c>
      <c r="G285" s="40">
        <f t="shared" si="13"/>
        <v>13528184.099999998</v>
      </c>
    </row>
    <row r="286" spans="1:7" ht="18.75">
      <c r="A286" s="37" t="s">
        <v>226</v>
      </c>
      <c r="B286" s="38"/>
      <c r="C286" s="38" t="s">
        <v>555</v>
      </c>
      <c r="D286" s="39" t="str">
        <f t="shared" si="12"/>
        <v>000 0709 0000000 000 200</v>
      </c>
      <c r="E286" s="40">
        <v>12466209.24</v>
      </c>
      <c r="F286" s="40">
        <v>5510661.32</v>
      </c>
      <c r="G286" s="40">
        <f t="shared" si="13"/>
        <v>6955547.92</v>
      </c>
    </row>
    <row r="287" spans="1:7" ht="37.5">
      <c r="A287" s="37" t="s">
        <v>228</v>
      </c>
      <c r="B287" s="38"/>
      <c r="C287" s="38" t="s">
        <v>556</v>
      </c>
      <c r="D287" s="39" t="str">
        <f t="shared" si="12"/>
        <v>000 0709 0000000 000 210</v>
      </c>
      <c r="E287" s="40">
        <v>7954291</v>
      </c>
      <c r="F287" s="40">
        <v>4120540.63</v>
      </c>
      <c r="G287" s="40">
        <f t="shared" si="13"/>
        <v>3833750.37</v>
      </c>
    </row>
    <row r="288" spans="1:7" ht="18.75">
      <c r="A288" s="37" t="s">
        <v>230</v>
      </c>
      <c r="B288" s="38"/>
      <c r="C288" s="38" t="s">
        <v>557</v>
      </c>
      <c r="D288" s="39" t="str">
        <f t="shared" si="12"/>
        <v>000 0709 0000000 000 211</v>
      </c>
      <c r="E288" s="40">
        <v>5921534</v>
      </c>
      <c r="F288" s="40">
        <v>3184839.99</v>
      </c>
      <c r="G288" s="40">
        <f t="shared" si="13"/>
        <v>2736694.01</v>
      </c>
    </row>
    <row r="289" spans="1:7" ht="18.75">
      <c r="A289" s="37" t="s">
        <v>232</v>
      </c>
      <c r="B289" s="38"/>
      <c r="C289" s="38" t="s">
        <v>558</v>
      </c>
      <c r="D289" s="39" t="str">
        <f t="shared" si="12"/>
        <v>000 0709 0000000 000 212</v>
      </c>
      <c r="E289" s="40">
        <v>7600</v>
      </c>
      <c r="F289" s="40">
        <v>4000</v>
      </c>
      <c r="G289" s="40">
        <f t="shared" si="13"/>
        <v>3600</v>
      </c>
    </row>
    <row r="290" spans="1:7" ht="37.5">
      <c r="A290" s="37" t="s">
        <v>234</v>
      </c>
      <c r="B290" s="38"/>
      <c r="C290" s="38" t="s">
        <v>559</v>
      </c>
      <c r="D290" s="39" t="str">
        <f t="shared" si="12"/>
        <v>000 0709 0000000 000 213</v>
      </c>
      <c r="E290" s="40">
        <v>2025157</v>
      </c>
      <c r="F290" s="40">
        <v>931700.64</v>
      </c>
      <c r="G290" s="40">
        <f t="shared" si="13"/>
        <v>1093456.3599999999</v>
      </c>
    </row>
    <row r="291" spans="1:7" ht="18.75">
      <c r="A291" s="37" t="s">
        <v>236</v>
      </c>
      <c r="B291" s="38"/>
      <c r="C291" s="38" t="s">
        <v>560</v>
      </c>
      <c r="D291" s="39" t="str">
        <f t="shared" si="12"/>
        <v>000 0709 0000000 000 220</v>
      </c>
      <c r="E291" s="40">
        <v>3109301.01</v>
      </c>
      <c r="F291" s="40">
        <v>1065371.12</v>
      </c>
      <c r="G291" s="40">
        <f t="shared" si="13"/>
        <v>2043929.8899999997</v>
      </c>
    </row>
    <row r="292" spans="1:7" ht="18.75">
      <c r="A292" s="37" t="s">
        <v>238</v>
      </c>
      <c r="B292" s="38"/>
      <c r="C292" s="38" t="s">
        <v>561</v>
      </c>
      <c r="D292" s="39" t="str">
        <f t="shared" si="12"/>
        <v>000 0709 0000000 000 221</v>
      </c>
      <c r="E292" s="40">
        <v>499286.88</v>
      </c>
      <c r="F292" s="40">
        <v>89244.19</v>
      </c>
      <c r="G292" s="40">
        <f t="shared" si="13"/>
        <v>410042.69</v>
      </c>
    </row>
    <row r="293" spans="1:7" ht="18.75">
      <c r="A293" s="37" t="s">
        <v>240</v>
      </c>
      <c r="B293" s="38"/>
      <c r="C293" s="38" t="s">
        <v>562</v>
      </c>
      <c r="D293" s="39" t="str">
        <f t="shared" si="12"/>
        <v>000 0709 0000000 000 222</v>
      </c>
      <c r="E293" s="40">
        <v>134954</v>
      </c>
      <c r="F293" s="40">
        <v>40309</v>
      </c>
      <c r="G293" s="40">
        <f t="shared" si="13"/>
        <v>94645</v>
      </c>
    </row>
    <row r="294" spans="1:7" ht="18.75">
      <c r="A294" s="37" t="s">
        <v>242</v>
      </c>
      <c r="B294" s="38"/>
      <c r="C294" s="38" t="s">
        <v>563</v>
      </c>
      <c r="D294" s="39" t="str">
        <f t="shared" si="12"/>
        <v>000 0709 0000000 000 223</v>
      </c>
      <c r="E294" s="40">
        <v>100643.7</v>
      </c>
      <c r="F294" s="40">
        <v>83265.6</v>
      </c>
      <c r="G294" s="40">
        <f t="shared" si="13"/>
        <v>17378.09999999999</v>
      </c>
    </row>
    <row r="295" spans="1:7" ht="37.5">
      <c r="A295" s="37" t="s">
        <v>244</v>
      </c>
      <c r="B295" s="38"/>
      <c r="C295" s="38" t="s">
        <v>564</v>
      </c>
      <c r="D295" s="39" t="str">
        <f t="shared" si="12"/>
        <v>000 0709 0000000 000 224</v>
      </c>
      <c r="E295" s="40">
        <v>465</v>
      </c>
      <c r="F295" s="40">
        <v>465</v>
      </c>
      <c r="G295" s="40">
        <f t="shared" si="13"/>
        <v>0</v>
      </c>
    </row>
    <row r="296" spans="1:7" ht="37.5">
      <c r="A296" s="37" t="s">
        <v>246</v>
      </c>
      <c r="B296" s="38"/>
      <c r="C296" s="38" t="s">
        <v>565</v>
      </c>
      <c r="D296" s="39" t="str">
        <f t="shared" si="12"/>
        <v>000 0709 0000000 000 225</v>
      </c>
      <c r="E296" s="40">
        <v>673635.43</v>
      </c>
      <c r="F296" s="40">
        <v>331338.89</v>
      </c>
      <c r="G296" s="40">
        <f t="shared" si="13"/>
        <v>342296.54000000004</v>
      </c>
    </row>
    <row r="297" spans="1:7" ht="18.75">
      <c r="A297" s="37" t="s">
        <v>248</v>
      </c>
      <c r="B297" s="38"/>
      <c r="C297" s="38" t="s">
        <v>566</v>
      </c>
      <c r="D297" s="39" t="str">
        <f t="shared" si="12"/>
        <v>000 0709 0000000 000 226</v>
      </c>
      <c r="E297" s="40">
        <v>1700316</v>
      </c>
      <c r="F297" s="40">
        <v>520748.44</v>
      </c>
      <c r="G297" s="40">
        <f t="shared" si="13"/>
        <v>1179567.56</v>
      </c>
    </row>
    <row r="298" spans="1:7" ht="18.75">
      <c r="A298" s="37" t="s">
        <v>254</v>
      </c>
      <c r="B298" s="38"/>
      <c r="C298" s="38" t="s">
        <v>567</v>
      </c>
      <c r="D298" s="39" t="str">
        <f t="shared" si="12"/>
        <v>000 0709 0000000 000 290</v>
      </c>
      <c r="E298" s="40">
        <v>1402617.23</v>
      </c>
      <c r="F298" s="40">
        <v>324749.57</v>
      </c>
      <c r="G298" s="40">
        <f t="shared" si="13"/>
        <v>1077867.66</v>
      </c>
    </row>
    <row r="299" spans="1:7" ht="37.5">
      <c r="A299" s="37" t="s">
        <v>256</v>
      </c>
      <c r="B299" s="38"/>
      <c r="C299" s="38" t="s">
        <v>568</v>
      </c>
      <c r="D299" s="39" t="str">
        <f t="shared" si="12"/>
        <v>000 0709 0000000 000 300</v>
      </c>
      <c r="E299" s="40">
        <v>12645172.07</v>
      </c>
      <c r="F299" s="40">
        <v>6072535.89</v>
      </c>
      <c r="G299" s="40">
        <f t="shared" si="13"/>
        <v>6572636.180000001</v>
      </c>
    </row>
    <row r="300" spans="1:7" ht="37.5">
      <c r="A300" s="37" t="s">
        <v>258</v>
      </c>
      <c r="B300" s="38"/>
      <c r="C300" s="38" t="s">
        <v>569</v>
      </c>
      <c r="D300" s="39" t="str">
        <f t="shared" si="12"/>
        <v>000 0709 0000000 000 310</v>
      </c>
      <c r="E300" s="40">
        <v>5662922.72</v>
      </c>
      <c r="F300" s="40">
        <v>958688</v>
      </c>
      <c r="G300" s="40">
        <f t="shared" si="13"/>
        <v>4704234.72</v>
      </c>
    </row>
    <row r="301" spans="1:7" ht="37.5">
      <c r="A301" s="37" t="s">
        <v>260</v>
      </c>
      <c r="B301" s="38"/>
      <c r="C301" s="38" t="s">
        <v>570</v>
      </c>
      <c r="D301" s="39" t="str">
        <f t="shared" si="12"/>
        <v>000 0709 0000000 000 340</v>
      </c>
      <c r="E301" s="40">
        <v>6982249.35</v>
      </c>
      <c r="F301" s="40">
        <v>5113847.89</v>
      </c>
      <c r="G301" s="40">
        <f t="shared" si="13"/>
        <v>1868401.46</v>
      </c>
    </row>
    <row r="302" spans="1:7" ht="18.75">
      <c r="A302" s="41" t="s">
        <v>571</v>
      </c>
      <c r="B302" s="42"/>
      <c r="C302" s="42" t="s">
        <v>572</v>
      </c>
      <c r="D302" s="43" t="str">
        <f t="shared" si="12"/>
        <v>000 0800 0000000 000 000</v>
      </c>
      <c r="E302" s="44">
        <v>25746709</v>
      </c>
      <c r="F302" s="44">
        <v>12285895.56</v>
      </c>
      <c r="G302" s="44">
        <f t="shared" si="13"/>
        <v>13460813.44</v>
      </c>
    </row>
    <row r="303" spans="1:7" ht="18.75">
      <c r="A303" s="37" t="s">
        <v>226</v>
      </c>
      <c r="B303" s="38"/>
      <c r="C303" s="38" t="s">
        <v>573</v>
      </c>
      <c r="D303" s="39" t="str">
        <f t="shared" si="12"/>
        <v>000 0800 0000000 000 200</v>
      </c>
      <c r="E303" s="40">
        <v>23890042</v>
      </c>
      <c r="F303" s="40">
        <v>11908139.06</v>
      </c>
      <c r="G303" s="40">
        <f t="shared" si="13"/>
        <v>11981902.94</v>
      </c>
    </row>
    <row r="304" spans="1:7" ht="37.5">
      <c r="A304" s="37" t="s">
        <v>228</v>
      </c>
      <c r="B304" s="38"/>
      <c r="C304" s="38" t="s">
        <v>574</v>
      </c>
      <c r="D304" s="39" t="str">
        <f t="shared" si="12"/>
        <v>000 0800 0000000 000 210</v>
      </c>
      <c r="E304" s="40">
        <v>13376146</v>
      </c>
      <c r="F304" s="40">
        <v>6652199</v>
      </c>
      <c r="G304" s="40">
        <f t="shared" si="13"/>
        <v>6723947</v>
      </c>
    </row>
    <row r="305" spans="1:7" ht="18.75">
      <c r="A305" s="37" t="s">
        <v>230</v>
      </c>
      <c r="B305" s="38"/>
      <c r="C305" s="38" t="s">
        <v>575</v>
      </c>
      <c r="D305" s="39" t="str">
        <f t="shared" si="12"/>
        <v>000 0800 0000000 000 211</v>
      </c>
      <c r="E305" s="40">
        <v>9977520</v>
      </c>
      <c r="F305" s="40">
        <v>5227381.99</v>
      </c>
      <c r="G305" s="40">
        <f t="shared" si="13"/>
        <v>4750138.01</v>
      </c>
    </row>
    <row r="306" spans="1:7" ht="37.5">
      <c r="A306" s="37" t="s">
        <v>234</v>
      </c>
      <c r="B306" s="38"/>
      <c r="C306" s="38" t="s">
        <v>576</v>
      </c>
      <c r="D306" s="39" t="str">
        <f t="shared" si="12"/>
        <v>000 0800 0000000 000 213</v>
      </c>
      <c r="E306" s="40">
        <v>3398626</v>
      </c>
      <c r="F306" s="40">
        <v>1424817.01</v>
      </c>
      <c r="G306" s="40">
        <f t="shared" si="13"/>
        <v>1973808.99</v>
      </c>
    </row>
    <row r="307" spans="1:7" ht="18.75">
      <c r="A307" s="37" t="s">
        <v>236</v>
      </c>
      <c r="B307" s="38"/>
      <c r="C307" s="38" t="s">
        <v>577</v>
      </c>
      <c r="D307" s="39" t="str">
        <f t="shared" si="12"/>
        <v>000 0800 0000000 000 220</v>
      </c>
      <c r="E307" s="40">
        <v>6840457</v>
      </c>
      <c r="F307" s="40">
        <v>3170169.06</v>
      </c>
      <c r="G307" s="40">
        <f t="shared" si="13"/>
        <v>3670287.94</v>
      </c>
    </row>
    <row r="308" spans="1:7" ht="18.75">
      <c r="A308" s="37" t="s">
        <v>238</v>
      </c>
      <c r="B308" s="38"/>
      <c r="C308" s="38" t="s">
        <v>578</v>
      </c>
      <c r="D308" s="39" t="str">
        <f t="shared" si="12"/>
        <v>000 0800 0000000 000 221</v>
      </c>
      <c r="E308" s="40">
        <v>214298.34</v>
      </c>
      <c r="F308" s="40">
        <v>105880.45</v>
      </c>
      <c r="G308" s="40">
        <f t="shared" si="13"/>
        <v>108417.89</v>
      </c>
    </row>
    <row r="309" spans="1:7" ht="18.75">
      <c r="A309" s="37" t="s">
        <v>240</v>
      </c>
      <c r="B309" s="38"/>
      <c r="C309" s="38" t="s">
        <v>579</v>
      </c>
      <c r="D309" s="39" t="str">
        <f aca="true" t="shared" si="14" ref="D309:D369">IF(OR(LEFT(C309,5)="000 9",LEFT(C309,5)="000 7"),"X",C309)</f>
        <v>000 0800 0000000 000 222</v>
      </c>
      <c r="E309" s="40">
        <v>250346</v>
      </c>
      <c r="F309" s="40">
        <v>244151.4</v>
      </c>
      <c r="G309" s="40">
        <f t="shared" si="13"/>
        <v>6194.600000000006</v>
      </c>
    </row>
    <row r="310" spans="1:7" ht="18.75">
      <c r="A310" s="37" t="s">
        <v>242</v>
      </c>
      <c r="B310" s="38"/>
      <c r="C310" s="38" t="s">
        <v>580</v>
      </c>
      <c r="D310" s="39" t="str">
        <f t="shared" si="14"/>
        <v>000 0800 0000000 000 223</v>
      </c>
      <c r="E310" s="40">
        <v>963587</v>
      </c>
      <c r="F310" s="40">
        <v>552240.95</v>
      </c>
      <c r="G310" s="40">
        <f aca="true" t="shared" si="15" ref="G310:G370">E310-F310</f>
        <v>411346.05000000005</v>
      </c>
    </row>
    <row r="311" spans="1:7" ht="37.5">
      <c r="A311" s="37" t="s">
        <v>244</v>
      </c>
      <c r="B311" s="38"/>
      <c r="C311" s="38" t="s">
        <v>581</v>
      </c>
      <c r="D311" s="39" t="str">
        <f t="shared" si="14"/>
        <v>000 0800 0000000 000 224</v>
      </c>
      <c r="E311" s="40">
        <v>271500</v>
      </c>
      <c r="F311" s="40">
        <v>101200</v>
      </c>
      <c r="G311" s="40">
        <f t="shared" si="15"/>
        <v>170300</v>
      </c>
    </row>
    <row r="312" spans="1:7" ht="37.5">
      <c r="A312" s="37" t="s">
        <v>246</v>
      </c>
      <c r="B312" s="38"/>
      <c r="C312" s="38" t="s">
        <v>582</v>
      </c>
      <c r="D312" s="39" t="str">
        <f t="shared" si="14"/>
        <v>000 0800 0000000 000 225</v>
      </c>
      <c r="E312" s="40">
        <v>1365063.66</v>
      </c>
      <c r="F312" s="40">
        <v>232635.19</v>
      </c>
      <c r="G312" s="40">
        <f t="shared" si="15"/>
        <v>1132428.47</v>
      </c>
    </row>
    <row r="313" spans="1:7" ht="18.75">
      <c r="A313" s="37" t="s">
        <v>248</v>
      </c>
      <c r="B313" s="38"/>
      <c r="C313" s="38" t="s">
        <v>583</v>
      </c>
      <c r="D313" s="39" t="str">
        <f t="shared" si="14"/>
        <v>000 0800 0000000 000 226</v>
      </c>
      <c r="E313" s="40">
        <v>3775662</v>
      </c>
      <c r="F313" s="40">
        <v>1934061.07</v>
      </c>
      <c r="G313" s="40">
        <f t="shared" si="15"/>
        <v>1841600.93</v>
      </c>
    </row>
    <row r="314" spans="1:7" ht="37.5">
      <c r="A314" s="37" t="s">
        <v>250</v>
      </c>
      <c r="B314" s="38"/>
      <c r="C314" s="38" t="s">
        <v>584</v>
      </c>
      <c r="D314" s="39" t="str">
        <f t="shared" si="14"/>
        <v>000 0800 0000000 000 240</v>
      </c>
      <c r="E314" s="40">
        <v>300000</v>
      </c>
      <c r="F314" s="40"/>
      <c r="G314" s="40">
        <f t="shared" si="15"/>
        <v>300000</v>
      </c>
    </row>
    <row r="315" spans="1:7" ht="56.25">
      <c r="A315" s="37" t="s">
        <v>251</v>
      </c>
      <c r="B315" s="38"/>
      <c r="C315" s="38" t="s">
        <v>585</v>
      </c>
      <c r="D315" s="39" t="str">
        <f t="shared" si="14"/>
        <v>000 0800 0000000 000 241</v>
      </c>
      <c r="E315" s="40">
        <v>300000</v>
      </c>
      <c r="F315" s="40"/>
      <c r="G315" s="40">
        <f t="shared" si="15"/>
        <v>300000</v>
      </c>
    </row>
    <row r="316" spans="1:7" ht="37.5">
      <c r="A316" s="37" t="s">
        <v>252</v>
      </c>
      <c r="B316" s="38"/>
      <c r="C316" s="38" t="s">
        <v>586</v>
      </c>
      <c r="D316" s="39" t="str">
        <f t="shared" si="14"/>
        <v>000 0800 0000000 000 250</v>
      </c>
      <c r="E316" s="40">
        <v>2129054</v>
      </c>
      <c r="F316" s="40">
        <v>1111054</v>
      </c>
      <c r="G316" s="40">
        <f t="shared" si="15"/>
        <v>1018000</v>
      </c>
    </row>
    <row r="317" spans="1:7" ht="56.25">
      <c r="A317" s="37" t="s">
        <v>253</v>
      </c>
      <c r="B317" s="38"/>
      <c r="C317" s="38" t="s">
        <v>587</v>
      </c>
      <c r="D317" s="39" t="str">
        <f t="shared" si="14"/>
        <v>000 0800 0000000 000 251</v>
      </c>
      <c r="E317" s="40">
        <v>2129054</v>
      </c>
      <c r="F317" s="40">
        <v>1111054</v>
      </c>
      <c r="G317" s="40">
        <f t="shared" si="15"/>
        <v>1018000</v>
      </c>
    </row>
    <row r="318" spans="1:7" ht="18.75">
      <c r="A318" s="37" t="s">
        <v>254</v>
      </c>
      <c r="B318" s="38"/>
      <c r="C318" s="38" t="s">
        <v>588</v>
      </c>
      <c r="D318" s="39" t="str">
        <f t="shared" si="14"/>
        <v>000 0800 0000000 000 290</v>
      </c>
      <c r="E318" s="40">
        <v>1244385</v>
      </c>
      <c r="F318" s="40">
        <v>974717</v>
      </c>
      <c r="G318" s="40">
        <f t="shared" si="15"/>
        <v>269668</v>
      </c>
    </row>
    <row r="319" spans="1:7" ht="37.5">
      <c r="A319" s="37" t="s">
        <v>256</v>
      </c>
      <c r="B319" s="38"/>
      <c r="C319" s="38" t="s">
        <v>589</v>
      </c>
      <c r="D319" s="39" t="str">
        <f t="shared" si="14"/>
        <v>000 0800 0000000 000 300</v>
      </c>
      <c r="E319" s="40">
        <v>1856667</v>
      </c>
      <c r="F319" s="40">
        <v>377756.5</v>
      </c>
      <c r="G319" s="40">
        <f t="shared" si="15"/>
        <v>1478910.5</v>
      </c>
    </row>
    <row r="320" spans="1:7" ht="37.5">
      <c r="A320" s="37" t="s">
        <v>258</v>
      </c>
      <c r="B320" s="38"/>
      <c r="C320" s="38" t="s">
        <v>590</v>
      </c>
      <c r="D320" s="39" t="str">
        <f t="shared" si="14"/>
        <v>000 0800 0000000 000 310</v>
      </c>
      <c r="E320" s="40">
        <v>1236354</v>
      </c>
      <c r="F320" s="40">
        <v>35526</v>
      </c>
      <c r="G320" s="40">
        <f t="shared" si="15"/>
        <v>1200828</v>
      </c>
    </row>
    <row r="321" spans="1:7" ht="37.5">
      <c r="A321" s="37" t="s">
        <v>260</v>
      </c>
      <c r="B321" s="38"/>
      <c r="C321" s="38" t="s">
        <v>591</v>
      </c>
      <c r="D321" s="39" t="str">
        <f t="shared" si="14"/>
        <v>000 0800 0000000 000 340</v>
      </c>
      <c r="E321" s="40">
        <v>620313</v>
      </c>
      <c r="F321" s="40">
        <v>342230.5</v>
      </c>
      <c r="G321" s="40">
        <f t="shared" si="15"/>
        <v>278082.5</v>
      </c>
    </row>
    <row r="322" spans="1:7" ht="18.75">
      <c r="A322" s="37" t="s">
        <v>592</v>
      </c>
      <c r="B322" s="38"/>
      <c r="C322" s="38" t="s">
        <v>593</v>
      </c>
      <c r="D322" s="39" t="str">
        <f t="shared" si="14"/>
        <v>000 0801 0000000 000 000</v>
      </c>
      <c r="E322" s="40">
        <v>18400954</v>
      </c>
      <c r="F322" s="40">
        <v>8063068.85</v>
      </c>
      <c r="G322" s="40">
        <f t="shared" si="15"/>
        <v>10337885.15</v>
      </c>
    </row>
    <row r="323" spans="1:7" ht="18.75">
      <c r="A323" s="37" t="s">
        <v>226</v>
      </c>
      <c r="B323" s="38"/>
      <c r="C323" s="38" t="s">
        <v>594</v>
      </c>
      <c r="D323" s="39" t="str">
        <f t="shared" si="14"/>
        <v>000 0801 0000000 000 200</v>
      </c>
      <c r="E323" s="40">
        <v>16934147</v>
      </c>
      <c r="F323" s="40">
        <v>8000414.85</v>
      </c>
      <c r="G323" s="40">
        <f t="shared" si="15"/>
        <v>8933732.15</v>
      </c>
    </row>
    <row r="324" spans="1:7" ht="37.5">
      <c r="A324" s="37" t="s">
        <v>228</v>
      </c>
      <c r="B324" s="38"/>
      <c r="C324" s="38" t="s">
        <v>595</v>
      </c>
      <c r="D324" s="39" t="str">
        <f t="shared" si="14"/>
        <v>000 0801 0000000 000 210</v>
      </c>
      <c r="E324" s="40">
        <v>11676246</v>
      </c>
      <c r="F324" s="40">
        <v>5773834.68</v>
      </c>
      <c r="G324" s="40">
        <f t="shared" si="15"/>
        <v>5902411.32</v>
      </c>
    </row>
    <row r="325" spans="1:7" ht="18.75">
      <c r="A325" s="37" t="s">
        <v>230</v>
      </c>
      <c r="B325" s="38"/>
      <c r="C325" s="38" t="s">
        <v>596</v>
      </c>
      <c r="D325" s="39" t="str">
        <f t="shared" si="14"/>
        <v>000 0801 0000000 000 211</v>
      </c>
      <c r="E325" s="40">
        <v>8710829</v>
      </c>
      <c r="F325" s="40">
        <v>4527316.87</v>
      </c>
      <c r="G325" s="40">
        <f t="shared" si="15"/>
        <v>4183512.13</v>
      </c>
    </row>
    <row r="326" spans="1:7" ht="37.5">
      <c r="A326" s="37" t="s">
        <v>234</v>
      </c>
      <c r="B326" s="38"/>
      <c r="C326" s="38" t="s">
        <v>597</v>
      </c>
      <c r="D326" s="39" t="str">
        <f t="shared" si="14"/>
        <v>000 0801 0000000 000 213</v>
      </c>
      <c r="E326" s="40">
        <v>2965417</v>
      </c>
      <c r="F326" s="40">
        <v>1246517.81</v>
      </c>
      <c r="G326" s="40">
        <f t="shared" si="15"/>
        <v>1718899.19</v>
      </c>
    </row>
    <row r="327" spans="1:7" ht="18.75">
      <c r="A327" s="37" t="s">
        <v>236</v>
      </c>
      <c r="B327" s="38"/>
      <c r="C327" s="38" t="s">
        <v>598</v>
      </c>
      <c r="D327" s="39" t="str">
        <f t="shared" si="14"/>
        <v>000 0801 0000000 000 220</v>
      </c>
      <c r="E327" s="40">
        <v>3223847</v>
      </c>
      <c r="F327" s="40">
        <v>1114726.17</v>
      </c>
      <c r="G327" s="40">
        <f t="shared" si="15"/>
        <v>2109120.83</v>
      </c>
    </row>
    <row r="328" spans="1:7" ht="18.75">
      <c r="A328" s="37" t="s">
        <v>238</v>
      </c>
      <c r="B328" s="38"/>
      <c r="C328" s="38" t="s">
        <v>599</v>
      </c>
      <c r="D328" s="39" t="str">
        <f t="shared" si="14"/>
        <v>000 0801 0000000 000 221</v>
      </c>
      <c r="E328" s="40">
        <v>195033.66</v>
      </c>
      <c r="F328" s="40">
        <v>94427.58</v>
      </c>
      <c r="G328" s="40">
        <f t="shared" si="15"/>
        <v>100606.08</v>
      </c>
    </row>
    <row r="329" spans="1:7" ht="18.75">
      <c r="A329" s="37" t="s">
        <v>240</v>
      </c>
      <c r="B329" s="38"/>
      <c r="C329" s="38" t="s">
        <v>600</v>
      </c>
      <c r="D329" s="39" t="str">
        <f t="shared" si="14"/>
        <v>000 0801 0000000 000 222</v>
      </c>
      <c r="E329" s="40">
        <v>26546</v>
      </c>
      <c r="F329" s="40">
        <v>20406</v>
      </c>
      <c r="G329" s="40">
        <f t="shared" si="15"/>
        <v>6140</v>
      </c>
    </row>
    <row r="330" spans="1:7" ht="18.75">
      <c r="A330" s="37" t="s">
        <v>242</v>
      </c>
      <c r="B330" s="38"/>
      <c r="C330" s="38" t="s">
        <v>601</v>
      </c>
      <c r="D330" s="39" t="str">
        <f t="shared" si="14"/>
        <v>000 0801 0000000 000 223</v>
      </c>
      <c r="E330" s="40">
        <v>963587</v>
      </c>
      <c r="F330" s="40">
        <v>552240.95</v>
      </c>
      <c r="G330" s="40">
        <f t="shared" si="15"/>
        <v>411346.05000000005</v>
      </c>
    </row>
    <row r="331" spans="1:7" ht="37.5">
      <c r="A331" s="37" t="s">
        <v>246</v>
      </c>
      <c r="B331" s="38"/>
      <c r="C331" s="38" t="s">
        <v>602</v>
      </c>
      <c r="D331" s="39" t="str">
        <f t="shared" si="14"/>
        <v>000 0801 0000000 000 225</v>
      </c>
      <c r="E331" s="40">
        <v>1342615.34</v>
      </c>
      <c r="F331" s="40">
        <v>216395.19</v>
      </c>
      <c r="G331" s="40">
        <f t="shared" si="15"/>
        <v>1126220.1500000001</v>
      </c>
    </row>
    <row r="332" spans="1:7" ht="18.75">
      <c r="A332" s="37" t="s">
        <v>248</v>
      </c>
      <c r="B332" s="38"/>
      <c r="C332" s="38" t="s">
        <v>603</v>
      </c>
      <c r="D332" s="39" t="str">
        <f t="shared" si="14"/>
        <v>000 0801 0000000 000 226</v>
      </c>
      <c r="E332" s="40">
        <v>696065</v>
      </c>
      <c r="F332" s="40">
        <v>231256.45</v>
      </c>
      <c r="G332" s="40">
        <f t="shared" si="15"/>
        <v>464808.55</v>
      </c>
    </row>
    <row r="333" spans="1:7" ht="37.5">
      <c r="A333" s="37" t="s">
        <v>250</v>
      </c>
      <c r="B333" s="38"/>
      <c r="C333" s="38" t="s">
        <v>604</v>
      </c>
      <c r="D333" s="39" t="str">
        <f t="shared" si="14"/>
        <v>000 0801 0000000 000 240</v>
      </c>
      <c r="E333" s="40">
        <v>300000</v>
      </c>
      <c r="F333" s="40"/>
      <c r="G333" s="40">
        <f t="shared" si="15"/>
        <v>300000</v>
      </c>
    </row>
    <row r="334" spans="1:7" ht="56.25">
      <c r="A334" s="37" t="s">
        <v>251</v>
      </c>
      <c r="B334" s="38"/>
      <c r="C334" s="38" t="s">
        <v>605</v>
      </c>
      <c r="D334" s="39" t="str">
        <f t="shared" si="14"/>
        <v>000 0801 0000000 000 241</v>
      </c>
      <c r="E334" s="40">
        <v>300000</v>
      </c>
      <c r="F334" s="40"/>
      <c r="G334" s="40">
        <f t="shared" si="15"/>
        <v>300000</v>
      </c>
    </row>
    <row r="335" spans="1:7" ht="37.5">
      <c r="A335" s="37" t="s">
        <v>252</v>
      </c>
      <c r="B335" s="38"/>
      <c r="C335" s="38" t="s">
        <v>606</v>
      </c>
      <c r="D335" s="39" t="str">
        <f t="shared" si="14"/>
        <v>000 0801 0000000 000 250</v>
      </c>
      <c r="E335" s="40">
        <v>1729054</v>
      </c>
      <c r="F335" s="40">
        <v>1111054</v>
      </c>
      <c r="G335" s="40">
        <f t="shared" si="15"/>
        <v>618000</v>
      </c>
    </row>
    <row r="336" spans="1:7" ht="56.25">
      <c r="A336" s="37" t="s">
        <v>253</v>
      </c>
      <c r="B336" s="38"/>
      <c r="C336" s="38" t="s">
        <v>607</v>
      </c>
      <c r="D336" s="39" t="str">
        <f t="shared" si="14"/>
        <v>000 0801 0000000 000 251</v>
      </c>
      <c r="E336" s="40">
        <v>1729054</v>
      </c>
      <c r="F336" s="40">
        <v>1111054</v>
      </c>
      <c r="G336" s="40">
        <f t="shared" si="15"/>
        <v>618000</v>
      </c>
    </row>
    <row r="337" spans="1:7" ht="18.75">
      <c r="A337" s="37" t="s">
        <v>254</v>
      </c>
      <c r="B337" s="38"/>
      <c r="C337" s="38" t="s">
        <v>608</v>
      </c>
      <c r="D337" s="39" t="str">
        <f t="shared" si="14"/>
        <v>000 0801 0000000 000 290</v>
      </c>
      <c r="E337" s="40">
        <v>5000</v>
      </c>
      <c r="F337" s="40">
        <v>800</v>
      </c>
      <c r="G337" s="40">
        <f t="shared" si="15"/>
        <v>4200</v>
      </c>
    </row>
    <row r="338" spans="1:7" ht="37.5">
      <c r="A338" s="37" t="s">
        <v>256</v>
      </c>
      <c r="B338" s="38"/>
      <c r="C338" s="38" t="s">
        <v>609</v>
      </c>
      <c r="D338" s="39" t="str">
        <f t="shared" si="14"/>
        <v>000 0801 0000000 000 300</v>
      </c>
      <c r="E338" s="40">
        <v>1466807</v>
      </c>
      <c r="F338" s="40">
        <v>62654</v>
      </c>
      <c r="G338" s="40">
        <f t="shared" si="15"/>
        <v>1404153</v>
      </c>
    </row>
    <row r="339" spans="1:7" ht="37.5">
      <c r="A339" s="37" t="s">
        <v>258</v>
      </c>
      <c r="B339" s="38"/>
      <c r="C339" s="38" t="s">
        <v>610</v>
      </c>
      <c r="D339" s="39" t="str">
        <f t="shared" si="14"/>
        <v>000 0801 0000000 000 310</v>
      </c>
      <c r="E339" s="40">
        <v>1200864</v>
      </c>
      <c r="F339" s="40">
        <v>31850</v>
      </c>
      <c r="G339" s="40">
        <f t="shared" si="15"/>
        <v>1169014</v>
      </c>
    </row>
    <row r="340" spans="1:7" ht="37.5">
      <c r="A340" s="37" t="s">
        <v>260</v>
      </c>
      <c r="B340" s="38"/>
      <c r="C340" s="38" t="s">
        <v>611</v>
      </c>
      <c r="D340" s="39" t="str">
        <f t="shared" si="14"/>
        <v>000 0801 0000000 000 340</v>
      </c>
      <c r="E340" s="40">
        <v>265943</v>
      </c>
      <c r="F340" s="40">
        <v>30804</v>
      </c>
      <c r="G340" s="40">
        <f t="shared" si="15"/>
        <v>235139</v>
      </c>
    </row>
    <row r="341" spans="1:7" ht="37.5">
      <c r="A341" s="37" t="s">
        <v>612</v>
      </c>
      <c r="B341" s="38"/>
      <c r="C341" s="38" t="s">
        <v>613</v>
      </c>
      <c r="D341" s="39" t="str">
        <f t="shared" si="14"/>
        <v>000 0804 0000000 000 000</v>
      </c>
      <c r="E341" s="40">
        <v>7345755</v>
      </c>
      <c r="F341" s="40">
        <v>4222826.71</v>
      </c>
      <c r="G341" s="40">
        <f t="shared" si="15"/>
        <v>3122928.29</v>
      </c>
    </row>
    <row r="342" spans="1:7" ht="18.75">
      <c r="A342" s="37" t="s">
        <v>226</v>
      </c>
      <c r="B342" s="38"/>
      <c r="C342" s="38" t="s">
        <v>614</v>
      </c>
      <c r="D342" s="39" t="str">
        <f t="shared" si="14"/>
        <v>000 0804 0000000 000 200</v>
      </c>
      <c r="E342" s="40">
        <v>6955895</v>
      </c>
      <c r="F342" s="40">
        <v>3907724.21</v>
      </c>
      <c r="G342" s="40">
        <f t="shared" si="15"/>
        <v>3048170.79</v>
      </c>
    </row>
    <row r="343" spans="1:7" ht="37.5">
      <c r="A343" s="37" t="s">
        <v>228</v>
      </c>
      <c r="B343" s="38"/>
      <c r="C343" s="38" t="s">
        <v>615</v>
      </c>
      <c r="D343" s="39" t="str">
        <f t="shared" si="14"/>
        <v>000 0804 0000000 000 210</v>
      </c>
      <c r="E343" s="40">
        <v>1699900</v>
      </c>
      <c r="F343" s="40">
        <v>878364.32</v>
      </c>
      <c r="G343" s="40">
        <f t="shared" si="15"/>
        <v>821535.68</v>
      </c>
    </row>
    <row r="344" spans="1:7" ht="18.75">
      <c r="A344" s="37" t="s">
        <v>230</v>
      </c>
      <c r="B344" s="38"/>
      <c r="C344" s="38" t="s">
        <v>616</v>
      </c>
      <c r="D344" s="39" t="str">
        <f t="shared" si="14"/>
        <v>000 0804 0000000 000 211</v>
      </c>
      <c r="E344" s="40">
        <v>1266691</v>
      </c>
      <c r="F344" s="40">
        <v>700065.12</v>
      </c>
      <c r="G344" s="40">
        <f t="shared" si="15"/>
        <v>566625.88</v>
      </c>
    </row>
    <row r="345" spans="1:7" ht="37.5">
      <c r="A345" s="37" t="s">
        <v>234</v>
      </c>
      <c r="B345" s="38"/>
      <c r="C345" s="38" t="s">
        <v>617</v>
      </c>
      <c r="D345" s="39" t="str">
        <f t="shared" si="14"/>
        <v>000 0804 0000000 000 213</v>
      </c>
      <c r="E345" s="40">
        <v>433209</v>
      </c>
      <c r="F345" s="40">
        <v>178299.2</v>
      </c>
      <c r="G345" s="40">
        <f t="shared" si="15"/>
        <v>254909.8</v>
      </c>
    </row>
    <row r="346" spans="1:7" ht="18.75">
      <c r="A346" s="37" t="s">
        <v>236</v>
      </c>
      <c r="B346" s="38"/>
      <c r="C346" s="38" t="s">
        <v>618</v>
      </c>
      <c r="D346" s="39" t="str">
        <f t="shared" si="14"/>
        <v>000 0804 0000000 000 220</v>
      </c>
      <c r="E346" s="40">
        <v>3616610</v>
      </c>
      <c r="F346" s="40">
        <v>2055442.89</v>
      </c>
      <c r="G346" s="40">
        <f t="shared" si="15"/>
        <v>1561167.11</v>
      </c>
    </row>
    <row r="347" spans="1:7" ht="18.75">
      <c r="A347" s="37" t="s">
        <v>238</v>
      </c>
      <c r="B347" s="38"/>
      <c r="C347" s="38" t="s">
        <v>619</v>
      </c>
      <c r="D347" s="39" t="str">
        <f t="shared" si="14"/>
        <v>000 0804 0000000 000 221</v>
      </c>
      <c r="E347" s="40">
        <v>19264.68</v>
      </c>
      <c r="F347" s="40">
        <v>11452.87</v>
      </c>
      <c r="G347" s="40">
        <f t="shared" si="15"/>
        <v>7811.8099999999995</v>
      </c>
    </row>
    <row r="348" spans="1:7" ht="18.75">
      <c r="A348" s="37" t="s">
        <v>240</v>
      </c>
      <c r="B348" s="38"/>
      <c r="C348" s="38" t="s">
        <v>620</v>
      </c>
      <c r="D348" s="39" t="str">
        <f t="shared" si="14"/>
        <v>000 0804 0000000 000 222</v>
      </c>
      <c r="E348" s="40">
        <v>223800</v>
      </c>
      <c r="F348" s="40">
        <v>223745.4</v>
      </c>
      <c r="G348" s="40">
        <f t="shared" si="15"/>
        <v>54.60000000000582</v>
      </c>
    </row>
    <row r="349" spans="1:7" ht="37.5">
      <c r="A349" s="37" t="s">
        <v>244</v>
      </c>
      <c r="B349" s="38"/>
      <c r="C349" s="38" t="s">
        <v>621</v>
      </c>
      <c r="D349" s="39" t="str">
        <f t="shared" si="14"/>
        <v>000 0804 0000000 000 224</v>
      </c>
      <c r="E349" s="40">
        <v>271500</v>
      </c>
      <c r="F349" s="40">
        <v>101200</v>
      </c>
      <c r="G349" s="40">
        <f t="shared" si="15"/>
        <v>170300</v>
      </c>
    </row>
    <row r="350" spans="1:7" ht="37.5">
      <c r="A350" s="37" t="s">
        <v>246</v>
      </c>
      <c r="B350" s="38"/>
      <c r="C350" s="38" t="s">
        <v>622</v>
      </c>
      <c r="D350" s="39" t="str">
        <f t="shared" si="14"/>
        <v>000 0804 0000000 000 225</v>
      </c>
      <c r="E350" s="40">
        <v>22448.32</v>
      </c>
      <c r="F350" s="40">
        <v>16240</v>
      </c>
      <c r="G350" s="40">
        <f t="shared" si="15"/>
        <v>6208.32</v>
      </c>
    </row>
    <row r="351" spans="1:7" ht="18.75">
      <c r="A351" s="37" t="s">
        <v>248</v>
      </c>
      <c r="B351" s="38"/>
      <c r="C351" s="38" t="s">
        <v>623</v>
      </c>
      <c r="D351" s="39" t="str">
        <f t="shared" si="14"/>
        <v>000 0804 0000000 000 226</v>
      </c>
      <c r="E351" s="40">
        <v>3079597</v>
      </c>
      <c r="F351" s="40">
        <v>1702804.62</v>
      </c>
      <c r="G351" s="40">
        <f t="shared" si="15"/>
        <v>1376792.38</v>
      </c>
    </row>
    <row r="352" spans="1:7" ht="37.5">
      <c r="A352" s="37" t="s">
        <v>252</v>
      </c>
      <c r="B352" s="38"/>
      <c r="C352" s="38" t="s">
        <v>624</v>
      </c>
      <c r="D352" s="39" t="str">
        <f t="shared" si="14"/>
        <v>000 0804 0000000 000 250</v>
      </c>
      <c r="E352" s="40">
        <v>400000</v>
      </c>
      <c r="F352" s="40"/>
      <c r="G352" s="40">
        <f t="shared" si="15"/>
        <v>400000</v>
      </c>
    </row>
    <row r="353" spans="1:7" ht="56.25">
      <c r="A353" s="37" t="s">
        <v>253</v>
      </c>
      <c r="B353" s="38"/>
      <c r="C353" s="38" t="s">
        <v>625</v>
      </c>
      <c r="D353" s="39" t="str">
        <f t="shared" si="14"/>
        <v>000 0804 0000000 000 251</v>
      </c>
      <c r="E353" s="40">
        <v>400000</v>
      </c>
      <c r="F353" s="40"/>
      <c r="G353" s="40">
        <f t="shared" si="15"/>
        <v>400000</v>
      </c>
    </row>
    <row r="354" spans="1:7" ht="18.75">
      <c r="A354" s="37" t="s">
        <v>254</v>
      </c>
      <c r="B354" s="38"/>
      <c r="C354" s="38" t="s">
        <v>626</v>
      </c>
      <c r="D354" s="39" t="str">
        <f t="shared" si="14"/>
        <v>000 0804 0000000 000 290</v>
      </c>
      <c r="E354" s="40">
        <v>1239385</v>
      </c>
      <c r="F354" s="40">
        <v>973917</v>
      </c>
      <c r="G354" s="40">
        <f t="shared" si="15"/>
        <v>265468</v>
      </c>
    </row>
    <row r="355" spans="1:7" ht="37.5">
      <c r="A355" s="37" t="s">
        <v>256</v>
      </c>
      <c r="B355" s="38"/>
      <c r="C355" s="38" t="s">
        <v>627</v>
      </c>
      <c r="D355" s="39" t="str">
        <f t="shared" si="14"/>
        <v>000 0804 0000000 000 300</v>
      </c>
      <c r="E355" s="40">
        <v>389860</v>
      </c>
      <c r="F355" s="40">
        <v>315102.5</v>
      </c>
      <c r="G355" s="40">
        <f t="shared" si="15"/>
        <v>74757.5</v>
      </c>
    </row>
    <row r="356" spans="1:7" ht="37.5">
      <c r="A356" s="37" t="s">
        <v>258</v>
      </c>
      <c r="B356" s="38"/>
      <c r="C356" s="38" t="s">
        <v>628</v>
      </c>
      <c r="D356" s="39" t="str">
        <f t="shared" si="14"/>
        <v>000 0804 0000000 000 310</v>
      </c>
      <c r="E356" s="40">
        <v>35490</v>
      </c>
      <c r="F356" s="40">
        <v>3676</v>
      </c>
      <c r="G356" s="40">
        <f t="shared" si="15"/>
        <v>31814</v>
      </c>
    </row>
    <row r="357" spans="1:7" ht="37.5">
      <c r="A357" s="37" t="s">
        <v>260</v>
      </c>
      <c r="B357" s="38"/>
      <c r="C357" s="38" t="s">
        <v>629</v>
      </c>
      <c r="D357" s="39" t="str">
        <f t="shared" si="14"/>
        <v>000 0804 0000000 000 340</v>
      </c>
      <c r="E357" s="40">
        <v>354370</v>
      </c>
      <c r="F357" s="40">
        <v>311426.5</v>
      </c>
      <c r="G357" s="40">
        <f t="shared" si="15"/>
        <v>42943.5</v>
      </c>
    </row>
    <row r="358" spans="1:7" ht="18.75">
      <c r="A358" s="41" t="s">
        <v>630</v>
      </c>
      <c r="B358" s="42"/>
      <c r="C358" s="42" t="s">
        <v>631</v>
      </c>
      <c r="D358" s="43" t="str">
        <f t="shared" si="14"/>
        <v>000 0900 0000000 000 000</v>
      </c>
      <c r="E358" s="44">
        <v>90134245.36</v>
      </c>
      <c r="F358" s="44">
        <v>15736042.48</v>
      </c>
      <c r="G358" s="44">
        <f t="shared" si="15"/>
        <v>74398202.88</v>
      </c>
    </row>
    <row r="359" spans="1:7" ht="18.75">
      <c r="A359" s="37" t="s">
        <v>226</v>
      </c>
      <c r="B359" s="38"/>
      <c r="C359" s="38" t="s">
        <v>632</v>
      </c>
      <c r="D359" s="39" t="str">
        <f t="shared" si="14"/>
        <v>000 0900 0000000 000 200</v>
      </c>
      <c r="E359" s="40">
        <v>73504245.36</v>
      </c>
      <c r="F359" s="40">
        <v>15592708.48</v>
      </c>
      <c r="G359" s="40">
        <f t="shared" si="15"/>
        <v>57911536.879999995</v>
      </c>
    </row>
    <row r="360" spans="1:7" ht="18.75">
      <c r="A360" s="37" t="s">
        <v>236</v>
      </c>
      <c r="B360" s="38"/>
      <c r="C360" s="38" t="s">
        <v>633</v>
      </c>
      <c r="D360" s="39" t="str">
        <f t="shared" si="14"/>
        <v>000 0900 0000000 000 220</v>
      </c>
      <c r="E360" s="40">
        <v>2907522.36</v>
      </c>
      <c r="F360" s="40">
        <v>2907522.36</v>
      </c>
      <c r="G360" s="40">
        <f t="shared" si="15"/>
        <v>0</v>
      </c>
    </row>
    <row r="361" spans="1:7" ht="37.5">
      <c r="A361" s="37" t="s">
        <v>246</v>
      </c>
      <c r="B361" s="38"/>
      <c r="C361" s="38" t="s">
        <v>634</v>
      </c>
      <c r="D361" s="39" t="str">
        <f t="shared" si="14"/>
        <v>000 0900 0000000 000 225</v>
      </c>
      <c r="E361" s="40">
        <v>2907522.36</v>
      </c>
      <c r="F361" s="40">
        <v>2907522.36</v>
      </c>
      <c r="G361" s="40">
        <f t="shared" si="15"/>
        <v>0</v>
      </c>
    </row>
    <row r="362" spans="1:7" ht="37.5">
      <c r="A362" s="37" t="s">
        <v>250</v>
      </c>
      <c r="B362" s="38"/>
      <c r="C362" s="38" t="s">
        <v>635</v>
      </c>
      <c r="D362" s="39" t="str">
        <f t="shared" si="14"/>
        <v>000 0900 0000000 000 240</v>
      </c>
      <c r="E362" s="40">
        <v>70596723</v>
      </c>
      <c r="F362" s="40">
        <v>12685186.12</v>
      </c>
      <c r="G362" s="40">
        <f t="shared" si="15"/>
        <v>57911536.88</v>
      </c>
    </row>
    <row r="363" spans="1:7" ht="56.25">
      <c r="A363" s="37" t="s">
        <v>251</v>
      </c>
      <c r="B363" s="38"/>
      <c r="C363" s="38" t="s">
        <v>636</v>
      </c>
      <c r="D363" s="39" t="str">
        <f t="shared" si="14"/>
        <v>000 0900 0000000 000 241</v>
      </c>
      <c r="E363" s="40">
        <v>70596723</v>
      </c>
      <c r="F363" s="40">
        <v>12685186.12</v>
      </c>
      <c r="G363" s="40">
        <f t="shared" si="15"/>
        <v>57911536.88</v>
      </c>
    </row>
    <row r="364" spans="1:7" ht="37.5">
      <c r="A364" s="37" t="s">
        <v>256</v>
      </c>
      <c r="B364" s="38"/>
      <c r="C364" s="38" t="s">
        <v>637</v>
      </c>
      <c r="D364" s="39" t="str">
        <f t="shared" si="14"/>
        <v>000 0900 0000000 000 300</v>
      </c>
      <c r="E364" s="40">
        <v>16630000</v>
      </c>
      <c r="F364" s="40">
        <v>143334</v>
      </c>
      <c r="G364" s="40">
        <f t="shared" si="15"/>
        <v>16486666</v>
      </c>
    </row>
    <row r="365" spans="1:7" ht="37.5">
      <c r="A365" s="37" t="s">
        <v>258</v>
      </c>
      <c r="B365" s="38"/>
      <c r="C365" s="38" t="s">
        <v>638</v>
      </c>
      <c r="D365" s="39" t="str">
        <f t="shared" si="14"/>
        <v>000 0900 0000000 000 310</v>
      </c>
      <c r="E365" s="40">
        <v>16630000</v>
      </c>
      <c r="F365" s="40">
        <v>143334</v>
      </c>
      <c r="G365" s="40">
        <f t="shared" si="15"/>
        <v>16486666</v>
      </c>
    </row>
    <row r="366" spans="1:7" ht="37.5">
      <c r="A366" s="37" t="s">
        <v>639</v>
      </c>
      <c r="B366" s="38"/>
      <c r="C366" s="38" t="s">
        <v>640</v>
      </c>
      <c r="D366" s="39" t="str">
        <f t="shared" si="14"/>
        <v>000 0901 0000000 000 000</v>
      </c>
      <c r="E366" s="40">
        <v>67351133.36</v>
      </c>
      <c r="F366" s="40">
        <v>14081060.48</v>
      </c>
      <c r="G366" s="40">
        <f t="shared" si="15"/>
        <v>53270072.879999995</v>
      </c>
    </row>
    <row r="367" spans="1:7" ht="18.75">
      <c r="A367" s="37" t="s">
        <v>226</v>
      </c>
      <c r="B367" s="38"/>
      <c r="C367" s="38" t="s">
        <v>641</v>
      </c>
      <c r="D367" s="39" t="str">
        <f t="shared" si="14"/>
        <v>000 0901 0000000 000 200</v>
      </c>
      <c r="E367" s="40">
        <v>67351133.36</v>
      </c>
      <c r="F367" s="40">
        <v>14081060.48</v>
      </c>
      <c r="G367" s="40">
        <f t="shared" si="15"/>
        <v>53270072.879999995</v>
      </c>
    </row>
    <row r="368" spans="1:7" ht="18.75">
      <c r="A368" s="37" t="s">
        <v>236</v>
      </c>
      <c r="B368" s="38"/>
      <c r="C368" s="38" t="s">
        <v>642</v>
      </c>
      <c r="D368" s="39" t="str">
        <f t="shared" si="14"/>
        <v>000 0901 0000000 000 220</v>
      </c>
      <c r="E368" s="40">
        <v>2907522.36</v>
      </c>
      <c r="F368" s="40">
        <v>2907522.36</v>
      </c>
      <c r="G368" s="40">
        <f t="shared" si="15"/>
        <v>0</v>
      </c>
    </row>
    <row r="369" spans="1:7" ht="37.5">
      <c r="A369" s="37" t="s">
        <v>246</v>
      </c>
      <c r="B369" s="38"/>
      <c r="C369" s="38" t="s">
        <v>643</v>
      </c>
      <c r="D369" s="39" t="str">
        <f t="shared" si="14"/>
        <v>000 0901 0000000 000 225</v>
      </c>
      <c r="E369" s="40">
        <v>2907522.36</v>
      </c>
      <c r="F369" s="40">
        <v>2907522.36</v>
      </c>
      <c r="G369" s="40">
        <f t="shared" si="15"/>
        <v>0</v>
      </c>
    </row>
    <row r="370" spans="1:7" ht="37.5">
      <c r="A370" s="37" t="s">
        <v>250</v>
      </c>
      <c r="B370" s="38"/>
      <c r="C370" s="38" t="s">
        <v>644</v>
      </c>
      <c r="D370" s="39" t="str">
        <f aca="true" t="shared" si="16" ref="D370:D432">IF(OR(LEFT(C370,5)="000 9",LEFT(C370,5)="000 7"),"X",C370)</f>
        <v>000 0901 0000000 000 240</v>
      </c>
      <c r="E370" s="40">
        <v>64443611</v>
      </c>
      <c r="F370" s="40">
        <v>11173538.12</v>
      </c>
      <c r="G370" s="40">
        <f t="shared" si="15"/>
        <v>53270072.88</v>
      </c>
    </row>
    <row r="371" spans="1:7" ht="56.25">
      <c r="A371" s="37" t="s">
        <v>251</v>
      </c>
      <c r="B371" s="38"/>
      <c r="C371" s="38" t="s">
        <v>645</v>
      </c>
      <c r="D371" s="39" t="str">
        <f t="shared" si="16"/>
        <v>000 0901 0000000 000 241</v>
      </c>
      <c r="E371" s="40">
        <v>64443611</v>
      </c>
      <c r="F371" s="40">
        <v>11173538.12</v>
      </c>
      <c r="G371" s="40">
        <f aca="true" t="shared" si="17" ref="G371:G433">E371-F371</f>
        <v>53270072.88</v>
      </c>
    </row>
    <row r="372" spans="1:7" ht="18.75">
      <c r="A372" s="37" t="s">
        <v>646</v>
      </c>
      <c r="B372" s="38"/>
      <c r="C372" s="38" t="s">
        <v>647</v>
      </c>
      <c r="D372" s="39" t="str">
        <f t="shared" si="16"/>
        <v>000 0902 0000000 000 000</v>
      </c>
      <c r="E372" s="40">
        <v>22344462</v>
      </c>
      <c r="F372" s="40">
        <v>1482482</v>
      </c>
      <c r="G372" s="40">
        <f t="shared" si="17"/>
        <v>20861980</v>
      </c>
    </row>
    <row r="373" spans="1:7" ht="18.75">
      <c r="A373" s="37" t="s">
        <v>226</v>
      </c>
      <c r="B373" s="38"/>
      <c r="C373" s="38" t="s">
        <v>648</v>
      </c>
      <c r="D373" s="39" t="str">
        <f t="shared" si="16"/>
        <v>000 0902 0000000 000 200</v>
      </c>
      <c r="E373" s="40">
        <v>5714462</v>
      </c>
      <c r="F373" s="40">
        <v>1339148</v>
      </c>
      <c r="G373" s="40">
        <f t="shared" si="17"/>
        <v>4375314</v>
      </c>
    </row>
    <row r="374" spans="1:7" ht="37.5">
      <c r="A374" s="37" t="s">
        <v>250</v>
      </c>
      <c r="B374" s="38"/>
      <c r="C374" s="38" t="s">
        <v>649</v>
      </c>
      <c r="D374" s="39" t="str">
        <f t="shared" si="16"/>
        <v>000 0902 0000000 000 240</v>
      </c>
      <c r="E374" s="40">
        <v>5714462</v>
      </c>
      <c r="F374" s="40">
        <v>1339148</v>
      </c>
      <c r="G374" s="40">
        <f t="shared" si="17"/>
        <v>4375314</v>
      </c>
    </row>
    <row r="375" spans="1:7" ht="56.25">
      <c r="A375" s="37" t="s">
        <v>251</v>
      </c>
      <c r="B375" s="38"/>
      <c r="C375" s="38" t="s">
        <v>650</v>
      </c>
      <c r="D375" s="39" t="str">
        <f t="shared" si="16"/>
        <v>000 0902 0000000 000 241</v>
      </c>
      <c r="E375" s="40">
        <v>5714462</v>
      </c>
      <c r="F375" s="40">
        <v>1339148</v>
      </c>
      <c r="G375" s="40">
        <f t="shared" si="17"/>
        <v>4375314</v>
      </c>
    </row>
    <row r="376" spans="1:7" ht="37.5">
      <c r="A376" s="37" t="s">
        <v>256</v>
      </c>
      <c r="B376" s="38"/>
      <c r="C376" s="38" t="s">
        <v>651</v>
      </c>
      <c r="D376" s="39" t="str">
        <f t="shared" si="16"/>
        <v>000 0902 0000000 000 300</v>
      </c>
      <c r="E376" s="40">
        <v>16630000</v>
      </c>
      <c r="F376" s="40">
        <v>143334</v>
      </c>
      <c r="G376" s="40">
        <f t="shared" si="17"/>
        <v>16486666</v>
      </c>
    </row>
    <row r="377" spans="1:7" ht="37.5">
      <c r="A377" s="37" t="s">
        <v>258</v>
      </c>
      <c r="B377" s="38"/>
      <c r="C377" s="38" t="s">
        <v>652</v>
      </c>
      <c r="D377" s="39" t="str">
        <f t="shared" si="16"/>
        <v>000 0902 0000000 000 310</v>
      </c>
      <c r="E377" s="40">
        <v>16630000</v>
      </c>
      <c r="F377" s="40">
        <v>143334</v>
      </c>
      <c r="G377" s="40">
        <f t="shared" si="17"/>
        <v>16486666</v>
      </c>
    </row>
    <row r="378" spans="1:7" ht="18.75">
      <c r="A378" s="37" t="s">
        <v>653</v>
      </c>
      <c r="B378" s="38"/>
      <c r="C378" s="38" t="s">
        <v>654</v>
      </c>
      <c r="D378" s="39" t="str">
        <f t="shared" si="16"/>
        <v>000 0904 0000000 000 000</v>
      </c>
      <c r="E378" s="40">
        <v>93650</v>
      </c>
      <c r="F378" s="40"/>
      <c r="G378" s="40">
        <f t="shared" si="17"/>
        <v>93650</v>
      </c>
    </row>
    <row r="379" spans="1:7" ht="18.75">
      <c r="A379" s="37" t="s">
        <v>226</v>
      </c>
      <c r="B379" s="38"/>
      <c r="C379" s="38" t="s">
        <v>655</v>
      </c>
      <c r="D379" s="39" t="str">
        <f t="shared" si="16"/>
        <v>000 0904 0000000 000 200</v>
      </c>
      <c r="E379" s="40">
        <v>93650</v>
      </c>
      <c r="F379" s="40"/>
      <c r="G379" s="40">
        <f t="shared" si="17"/>
        <v>93650</v>
      </c>
    </row>
    <row r="380" spans="1:7" ht="37.5">
      <c r="A380" s="37" t="s">
        <v>250</v>
      </c>
      <c r="B380" s="38"/>
      <c r="C380" s="38" t="s">
        <v>656</v>
      </c>
      <c r="D380" s="39" t="str">
        <f t="shared" si="16"/>
        <v>000 0904 0000000 000 240</v>
      </c>
      <c r="E380" s="40">
        <v>93650</v>
      </c>
      <c r="F380" s="40"/>
      <c r="G380" s="40">
        <f t="shared" si="17"/>
        <v>93650</v>
      </c>
    </row>
    <row r="381" spans="1:7" ht="56.25">
      <c r="A381" s="37" t="s">
        <v>251</v>
      </c>
      <c r="B381" s="38"/>
      <c r="C381" s="38" t="s">
        <v>657</v>
      </c>
      <c r="D381" s="39" t="str">
        <f t="shared" si="16"/>
        <v>000 0904 0000000 000 241</v>
      </c>
      <c r="E381" s="40">
        <v>93650</v>
      </c>
      <c r="F381" s="40"/>
      <c r="G381" s="40">
        <f t="shared" si="17"/>
        <v>93650</v>
      </c>
    </row>
    <row r="382" spans="1:7" ht="37.5">
      <c r="A382" s="37" t="s">
        <v>658</v>
      </c>
      <c r="B382" s="38"/>
      <c r="C382" s="38" t="s">
        <v>659</v>
      </c>
      <c r="D382" s="39" t="str">
        <f t="shared" si="16"/>
        <v>000 0909 0000000 000 000</v>
      </c>
      <c r="E382" s="40">
        <v>345000</v>
      </c>
      <c r="F382" s="40">
        <v>172500</v>
      </c>
      <c r="G382" s="40">
        <f t="shared" si="17"/>
        <v>172500</v>
      </c>
    </row>
    <row r="383" spans="1:7" ht="18.75">
      <c r="A383" s="37" t="s">
        <v>226</v>
      </c>
      <c r="B383" s="38"/>
      <c r="C383" s="38" t="s">
        <v>660</v>
      </c>
      <c r="D383" s="39" t="str">
        <f t="shared" si="16"/>
        <v>000 0909 0000000 000 200</v>
      </c>
      <c r="E383" s="40">
        <v>345000</v>
      </c>
      <c r="F383" s="40">
        <v>172500</v>
      </c>
      <c r="G383" s="40">
        <f t="shared" si="17"/>
        <v>172500</v>
      </c>
    </row>
    <row r="384" spans="1:7" ht="37.5">
      <c r="A384" s="37" t="s">
        <v>250</v>
      </c>
      <c r="B384" s="38"/>
      <c r="C384" s="38" t="s">
        <v>661</v>
      </c>
      <c r="D384" s="39" t="str">
        <f t="shared" si="16"/>
        <v>000 0909 0000000 000 240</v>
      </c>
      <c r="E384" s="40">
        <v>345000</v>
      </c>
      <c r="F384" s="40">
        <v>172500</v>
      </c>
      <c r="G384" s="40">
        <f t="shared" si="17"/>
        <v>172500</v>
      </c>
    </row>
    <row r="385" spans="1:7" ht="56.25">
      <c r="A385" s="37" t="s">
        <v>251</v>
      </c>
      <c r="B385" s="38"/>
      <c r="C385" s="38" t="s">
        <v>662</v>
      </c>
      <c r="D385" s="39" t="str">
        <f t="shared" si="16"/>
        <v>000 0909 0000000 000 241</v>
      </c>
      <c r="E385" s="40">
        <v>345000</v>
      </c>
      <c r="F385" s="40">
        <v>172500</v>
      </c>
      <c r="G385" s="40">
        <f t="shared" si="17"/>
        <v>172500</v>
      </c>
    </row>
    <row r="386" spans="1:7" ht="18.75">
      <c r="A386" s="41" t="s">
        <v>663</v>
      </c>
      <c r="B386" s="42"/>
      <c r="C386" s="42" t="s">
        <v>664</v>
      </c>
      <c r="D386" s="43" t="str">
        <f t="shared" si="16"/>
        <v>000 1000 0000000 000 000</v>
      </c>
      <c r="E386" s="44">
        <v>514667373.7</v>
      </c>
      <c r="F386" s="44">
        <v>261232895.96</v>
      </c>
      <c r="G386" s="44">
        <f t="shared" si="17"/>
        <v>253434477.73999998</v>
      </c>
    </row>
    <row r="387" spans="1:7" ht="18.75">
      <c r="A387" s="37" t="s">
        <v>226</v>
      </c>
      <c r="B387" s="38"/>
      <c r="C387" s="38" t="s">
        <v>665</v>
      </c>
      <c r="D387" s="39" t="str">
        <f t="shared" si="16"/>
        <v>000 1000 0000000 000 200</v>
      </c>
      <c r="E387" s="40">
        <v>494461339.58</v>
      </c>
      <c r="F387" s="40">
        <v>259748548.65</v>
      </c>
      <c r="G387" s="40">
        <f t="shared" si="17"/>
        <v>234712790.92999998</v>
      </c>
    </row>
    <row r="388" spans="1:7" ht="37.5">
      <c r="A388" s="37" t="s">
        <v>228</v>
      </c>
      <c r="B388" s="38"/>
      <c r="C388" s="38" t="s">
        <v>666</v>
      </c>
      <c r="D388" s="39" t="str">
        <f t="shared" si="16"/>
        <v>000 1000 0000000 000 210</v>
      </c>
      <c r="E388" s="40">
        <v>23555986</v>
      </c>
      <c r="F388" s="40">
        <v>12291234.33</v>
      </c>
      <c r="G388" s="40">
        <f t="shared" si="17"/>
        <v>11264751.67</v>
      </c>
    </row>
    <row r="389" spans="1:7" ht="18.75">
      <c r="A389" s="37" t="s">
        <v>230</v>
      </c>
      <c r="B389" s="38"/>
      <c r="C389" s="38" t="s">
        <v>667</v>
      </c>
      <c r="D389" s="39" t="str">
        <f t="shared" si="16"/>
        <v>000 1000 0000000 000 211</v>
      </c>
      <c r="E389" s="40">
        <v>17589652</v>
      </c>
      <c r="F389" s="40">
        <v>9414517.53</v>
      </c>
      <c r="G389" s="40">
        <f t="shared" si="17"/>
        <v>8175134.470000001</v>
      </c>
    </row>
    <row r="390" spans="1:7" ht="37.5">
      <c r="A390" s="37" t="s">
        <v>234</v>
      </c>
      <c r="B390" s="38"/>
      <c r="C390" s="38" t="s">
        <v>668</v>
      </c>
      <c r="D390" s="39" t="str">
        <f t="shared" si="16"/>
        <v>000 1000 0000000 000 213</v>
      </c>
      <c r="E390" s="40">
        <v>5966334</v>
      </c>
      <c r="F390" s="40">
        <v>2876716.8</v>
      </c>
      <c r="G390" s="40">
        <f t="shared" si="17"/>
        <v>3089617.2</v>
      </c>
    </row>
    <row r="391" spans="1:7" ht="18.75">
      <c r="A391" s="37" t="s">
        <v>236</v>
      </c>
      <c r="B391" s="38"/>
      <c r="C391" s="38" t="s">
        <v>669</v>
      </c>
      <c r="D391" s="39" t="str">
        <f t="shared" si="16"/>
        <v>000 1000 0000000 000 220</v>
      </c>
      <c r="E391" s="40">
        <v>24354116.03</v>
      </c>
      <c r="F391" s="40">
        <v>15341127.45</v>
      </c>
      <c r="G391" s="40">
        <f t="shared" si="17"/>
        <v>9012988.580000002</v>
      </c>
    </row>
    <row r="392" spans="1:7" ht="18.75">
      <c r="A392" s="37" t="s">
        <v>238</v>
      </c>
      <c r="B392" s="38"/>
      <c r="C392" s="38" t="s">
        <v>670</v>
      </c>
      <c r="D392" s="39" t="str">
        <f t="shared" si="16"/>
        <v>000 1000 0000000 000 221</v>
      </c>
      <c r="E392" s="40">
        <v>4086055.65</v>
      </c>
      <c r="F392" s="40">
        <v>1934795</v>
      </c>
      <c r="G392" s="40">
        <f t="shared" si="17"/>
        <v>2151260.65</v>
      </c>
    </row>
    <row r="393" spans="1:7" ht="18.75">
      <c r="A393" s="37" t="s">
        <v>240</v>
      </c>
      <c r="B393" s="38"/>
      <c r="C393" s="38" t="s">
        <v>671</v>
      </c>
      <c r="D393" s="39" t="str">
        <f t="shared" si="16"/>
        <v>000 1000 0000000 000 222</v>
      </c>
      <c r="E393" s="40">
        <v>147720</v>
      </c>
      <c r="F393" s="40">
        <v>6245</v>
      </c>
      <c r="G393" s="40">
        <f t="shared" si="17"/>
        <v>141475</v>
      </c>
    </row>
    <row r="394" spans="1:7" ht="18.75">
      <c r="A394" s="37" t="s">
        <v>242</v>
      </c>
      <c r="B394" s="38"/>
      <c r="C394" s="38" t="s">
        <v>672</v>
      </c>
      <c r="D394" s="39" t="str">
        <f t="shared" si="16"/>
        <v>000 1000 0000000 000 223</v>
      </c>
      <c r="E394" s="40">
        <v>982959.68</v>
      </c>
      <c r="F394" s="40">
        <v>505927.88</v>
      </c>
      <c r="G394" s="40">
        <f t="shared" si="17"/>
        <v>477031.80000000005</v>
      </c>
    </row>
    <row r="395" spans="1:7" ht="37.5">
      <c r="A395" s="37" t="s">
        <v>244</v>
      </c>
      <c r="B395" s="38"/>
      <c r="C395" s="38" t="s">
        <v>673</v>
      </c>
      <c r="D395" s="39" t="str">
        <f t="shared" si="16"/>
        <v>000 1000 0000000 000 224</v>
      </c>
      <c r="E395" s="40">
        <v>14000</v>
      </c>
      <c r="F395" s="40">
        <v>2000</v>
      </c>
      <c r="G395" s="40">
        <f t="shared" si="17"/>
        <v>12000</v>
      </c>
    </row>
    <row r="396" spans="1:7" ht="37.5">
      <c r="A396" s="37" t="s">
        <v>246</v>
      </c>
      <c r="B396" s="38"/>
      <c r="C396" s="38" t="s">
        <v>674</v>
      </c>
      <c r="D396" s="39" t="str">
        <f t="shared" si="16"/>
        <v>000 1000 0000000 000 225</v>
      </c>
      <c r="E396" s="40">
        <v>1578135.89</v>
      </c>
      <c r="F396" s="40">
        <v>809832.95</v>
      </c>
      <c r="G396" s="40">
        <f t="shared" si="17"/>
        <v>768302.94</v>
      </c>
    </row>
    <row r="397" spans="1:7" ht="18.75">
      <c r="A397" s="37" t="s">
        <v>248</v>
      </c>
      <c r="B397" s="38"/>
      <c r="C397" s="38" t="s">
        <v>675</v>
      </c>
      <c r="D397" s="39" t="str">
        <f t="shared" si="16"/>
        <v>000 1000 0000000 000 226</v>
      </c>
      <c r="E397" s="40">
        <v>17545244.81</v>
      </c>
      <c r="F397" s="40">
        <v>12082326.62</v>
      </c>
      <c r="G397" s="40">
        <f t="shared" si="17"/>
        <v>5462918.1899999995</v>
      </c>
    </row>
    <row r="398" spans="1:7" ht="37.5">
      <c r="A398" s="37" t="s">
        <v>250</v>
      </c>
      <c r="B398" s="38"/>
      <c r="C398" s="38" t="s">
        <v>676</v>
      </c>
      <c r="D398" s="39" t="str">
        <f t="shared" si="16"/>
        <v>000 1000 0000000 000 240</v>
      </c>
      <c r="E398" s="40">
        <v>28114724</v>
      </c>
      <c r="F398" s="40">
        <v>13625089</v>
      </c>
      <c r="G398" s="40">
        <f t="shared" si="17"/>
        <v>14489635</v>
      </c>
    </row>
    <row r="399" spans="1:7" ht="56.25">
      <c r="A399" s="37" t="s">
        <v>251</v>
      </c>
      <c r="B399" s="38"/>
      <c r="C399" s="38" t="s">
        <v>677</v>
      </c>
      <c r="D399" s="39" t="str">
        <f t="shared" si="16"/>
        <v>000 1000 0000000 000 241</v>
      </c>
      <c r="E399" s="40">
        <v>28114724</v>
      </c>
      <c r="F399" s="40">
        <v>13625089</v>
      </c>
      <c r="G399" s="40">
        <f t="shared" si="17"/>
        <v>14489635</v>
      </c>
    </row>
    <row r="400" spans="1:7" ht="18.75">
      <c r="A400" s="37" t="s">
        <v>489</v>
      </c>
      <c r="B400" s="38"/>
      <c r="C400" s="38" t="s">
        <v>678</v>
      </c>
      <c r="D400" s="39" t="str">
        <f t="shared" si="16"/>
        <v>000 1000 0000000 000 260</v>
      </c>
      <c r="E400" s="40">
        <v>418387853.55</v>
      </c>
      <c r="F400" s="40">
        <v>218483092.81</v>
      </c>
      <c r="G400" s="40">
        <f t="shared" si="17"/>
        <v>199904760.74</v>
      </c>
    </row>
    <row r="401" spans="1:7" ht="37.5">
      <c r="A401" s="37" t="s">
        <v>491</v>
      </c>
      <c r="B401" s="38"/>
      <c r="C401" s="38" t="s">
        <v>679</v>
      </c>
      <c r="D401" s="39" t="str">
        <f t="shared" si="16"/>
        <v>000 1000 0000000 000 262</v>
      </c>
      <c r="E401" s="40">
        <v>414103853.55</v>
      </c>
      <c r="F401" s="40">
        <v>216273362.81</v>
      </c>
      <c r="G401" s="40">
        <f t="shared" si="17"/>
        <v>197830490.74</v>
      </c>
    </row>
    <row r="402" spans="1:7" ht="75">
      <c r="A402" s="37" t="s">
        <v>680</v>
      </c>
      <c r="B402" s="38"/>
      <c r="C402" s="38" t="s">
        <v>681</v>
      </c>
      <c r="D402" s="39" t="str">
        <f t="shared" si="16"/>
        <v>000 1000 0000000 000 263</v>
      </c>
      <c r="E402" s="40">
        <v>4284000</v>
      </c>
      <c r="F402" s="40">
        <v>2209730</v>
      </c>
      <c r="G402" s="40">
        <f t="shared" si="17"/>
        <v>2074270</v>
      </c>
    </row>
    <row r="403" spans="1:7" ht="18.75">
      <c r="A403" s="37" t="s">
        <v>254</v>
      </c>
      <c r="B403" s="38"/>
      <c r="C403" s="38" t="s">
        <v>682</v>
      </c>
      <c r="D403" s="39" t="str">
        <f t="shared" si="16"/>
        <v>000 1000 0000000 000 290</v>
      </c>
      <c r="E403" s="40">
        <v>48660</v>
      </c>
      <c r="F403" s="40">
        <v>8005.06</v>
      </c>
      <c r="G403" s="40">
        <f t="shared" si="17"/>
        <v>40654.94</v>
      </c>
    </row>
    <row r="404" spans="1:7" ht="37.5">
      <c r="A404" s="37" t="s">
        <v>256</v>
      </c>
      <c r="B404" s="38"/>
      <c r="C404" s="38" t="s">
        <v>683</v>
      </c>
      <c r="D404" s="39" t="str">
        <f t="shared" si="16"/>
        <v>000 1000 0000000 000 300</v>
      </c>
      <c r="E404" s="40">
        <v>20206034.12</v>
      </c>
      <c r="F404" s="40">
        <v>1484347.31</v>
      </c>
      <c r="G404" s="40">
        <f t="shared" si="17"/>
        <v>18721686.810000002</v>
      </c>
    </row>
    <row r="405" spans="1:7" ht="37.5">
      <c r="A405" s="37" t="s">
        <v>258</v>
      </c>
      <c r="B405" s="38"/>
      <c r="C405" s="38" t="s">
        <v>684</v>
      </c>
      <c r="D405" s="39" t="str">
        <f t="shared" si="16"/>
        <v>000 1000 0000000 000 310</v>
      </c>
      <c r="E405" s="40">
        <v>17661141.71</v>
      </c>
      <c r="F405" s="40">
        <v>549081.5</v>
      </c>
      <c r="G405" s="40">
        <f t="shared" si="17"/>
        <v>17112060.21</v>
      </c>
    </row>
    <row r="406" spans="1:7" ht="37.5">
      <c r="A406" s="37" t="s">
        <v>260</v>
      </c>
      <c r="B406" s="38"/>
      <c r="C406" s="38" t="s">
        <v>685</v>
      </c>
      <c r="D406" s="39" t="str">
        <f t="shared" si="16"/>
        <v>000 1000 0000000 000 340</v>
      </c>
      <c r="E406" s="40">
        <v>2544892.41</v>
      </c>
      <c r="F406" s="40">
        <v>935265.81</v>
      </c>
      <c r="G406" s="40">
        <f t="shared" si="17"/>
        <v>1609626.6</v>
      </c>
    </row>
    <row r="407" spans="1:7" ht="18.75">
      <c r="A407" s="37" t="s">
        <v>686</v>
      </c>
      <c r="B407" s="38"/>
      <c r="C407" s="38" t="s">
        <v>687</v>
      </c>
      <c r="D407" s="39" t="str">
        <f t="shared" si="16"/>
        <v>000 1001 0000000 000 000</v>
      </c>
      <c r="E407" s="40">
        <v>4284000</v>
      </c>
      <c r="F407" s="40">
        <v>2209730</v>
      </c>
      <c r="G407" s="40">
        <f t="shared" si="17"/>
        <v>2074270</v>
      </c>
    </row>
    <row r="408" spans="1:7" ht="18.75">
      <c r="A408" s="37" t="s">
        <v>226</v>
      </c>
      <c r="B408" s="38"/>
      <c r="C408" s="38" t="s">
        <v>688</v>
      </c>
      <c r="D408" s="39" t="str">
        <f t="shared" si="16"/>
        <v>000 1001 0000000 000 200</v>
      </c>
      <c r="E408" s="40">
        <v>4284000</v>
      </c>
      <c r="F408" s="40">
        <v>2209730</v>
      </c>
      <c r="G408" s="40">
        <f t="shared" si="17"/>
        <v>2074270</v>
      </c>
    </row>
    <row r="409" spans="1:7" ht="18.75">
      <c r="A409" s="37" t="s">
        <v>489</v>
      </c>
      <c r="B409" s="38"/>
      <c r="C409" s="38" t="s">
        <v>689</v>
      </c>
      <c r="D409" s="39" t="str">
        <f t="shared" si="16"/>
        <v>000 1001 0000000 000 260</v>
      </c>
      <c r="E409" s="40">
        <v>4284000</v>
      </c>
      <c r="F409" s="40">
        <v>2209730</v>
      </c>
      <c r="G409" s="40">
        <f t="shared" si="17"/>
        <v>2074270</v>
      </c>
    </row>
    <row r="410" spans="1:7" ht="75">
      <c r="A410" s="37" t="s">
        <v>680</v>
      </c>
      <c r="B410" s="38"/>
      <c r="C410" s="38" t="s">
        <v>690</v>
      </c>
      <c r="D410" s="39" t="str">
        <f t="shared" si="16"/>
        <v>000 1001 0000000 000 263</v>
      </c>
      <c r="E410" s="40">
        <v>4284000</v>
      </c>
      <c r="F410" s="40">
        <v>2209730</v>
      </c>
      <c r="G410" s="40">
        <f t="shared" si="17"/>
        <v>2074270</v>
      </c>
    </row>
    <row r="411" spans="1:7" ht="37.5">
      <c r="A411" s="37" t="s">
        <v>691</v>
      </c>
      <c r="B411" s="38"/>
      <c r="C411" s="38" t="s">
        <v>692</v>
      </c>
      <c r="D411" s="39" t="str">
        <f t="shared" si="16"/>
        <v>000 1002 0000000 000 000</v>
      </c>
      <c r="E411" s="40">
        <v>35835548</v>
      </c>
      <c r="F411" s="40">
        <v>19881216.09</v>
      </c>
      <c r="G411" s="40">
        <f t="shared" si="17"/>
        <v>15954331.91</v>
      </c>
    </row>
    <row r="412" spans="1:7" ht="18.75">
      <c r="A412" s="37" t="s">
        <v>226</v>
      </c>
      <c r="B412" s="38"/>
      <c r="C412" s="38" t="s">
        <v>693</v>
      </c>
      <c r="D412" s="39" t="str">
        <f t="shared" si="16"/>
        <v>000 1002 0000000 000 200</v>
      </c>
      <c r="E412" s="40">
        <v>33923397.08</v>
      </c>
      <c r="F412" s="40">
        <v>19012455.33</v>
      </c>
      <c r="G412" s="40">
        <f t="shared" si="17"/>
        <v>14910941.75</v>
      </c>
    </row>
    <row r="413" spans="1:7" ht="37.5">
      <c r="A413" s="37" t="s">
        <v>228</v>
      </c>
      <c r="B413" s="38"/>
      <c r="C413" s="38" t="s">
        <v>694</v>
      </c>
      <c r="D413" s="39" t="str">
        <f t="shared" si="16"/>
        <v>000 1002 0000000 000 210</v>
      </c>
      <c r="E413" s="40">
        <v>9242344</v>
      </c>
      <c r="F413" s="40">
        <v>4734783.86</v>
      </c>
      <c r="G413" s="40">
        <f t="shared" si="17"/>
        <v>4507560.14</v>
      </c>
    </row>
    <row r="414" spans="1:7" ht="18.75">
      <c r="A414" s="37" t="s">
        <v>230</v>
      </c>
      <c r="B414" s="38"/>
      <c r="C414" s="38" t="s">
        <v>695</v>
      </c>
      <c r="D414" s="39" t="str">
        <f t="shared" si="16"/>
        <v>000 1002 0000000 000 211</v>
      </c>
      <c r="E414" s="40">
        <v>6914749</v>
      </c>
      <c r="F414" s="40">
        <v>3659322.01</v>
      </c>
      <c r="G414" s="40">
        <f t="shared" si="17"/>
        <v>3255426.99</v>
      </c>
    </row>
    <row r="415" spans="1:7" ht="37.5">
      <c r="A415" s="37" t="s">
        <v>234</v>
      </c>
      <c r="B415" s="38"/>
      <c r="C415" s="38" t="s">
        <v>696</v>
      </c>
      <c r="D415" s="39" t="str">
        <f t="shared" si="16"/>
        <v>000 1002 0000000 000 213</v>
      </c>
      <c r="E415" s="40">
        <v>2327595</v>
      </c>
      <c r="F415" s="40">
        <v>1075461.85</v>
      </c>
      <c r="G415" s="40">
        <f t="shared" si="17"/>
        <v>1252133.15</v>
      </c>
    </row>
    <row r="416" spans="1:7" ht="18.75">
      <c r="A416" s="37" t="s">
        <v>236</v>
      </c>
      <c r="B416" s="38"/>
      <c r="C416" s="38" t="s">
        <v>0</v>
      </c>
      <c r="D416" s="39" t="str">
        <f t="shared" si="16"/>
        <v>000 1002 0000000 000 220</v>
      </c>
      <c r="E416" s="40">
        <v>2325329.08</v>
      </c>
      <c r="F416" s="40">
        <v>1237777.41</v>
      </c>
      <c r="G416" s="40">
        <f t="shared" si="17"/>
        <v>1087551.6700000002</v>
      </c>
    </row>
    <row r="417" spans="1:7" ht="18.75">
      <c r="A417" s="37" t="s">
        <v>238</v>
      </c>
      <c r="B417" s="38"/>
      <c r="C417" s="38" t="s">
        <v>1</v>
      </c>
      <c r="D417" s="39" t="str">
        <f t="shared" si="16"/>
        <v>000 1002 0000000 000 221</v>
      </c>
      <c r="E417" s="40">
        <v>54220</v>
      </c>
      <c r="F417" s="40">
        <v>23276.35</v>
      </c>
      <c r="G417" s="40">
        <f t="shared" si="17"/>
        <v>30943.65</v>
      </c>
    </row>
    <row r="418" spans="1:7" ht="18.75">
      <c r="A418" s="37" t="s">
        <v>240</v>
      </c>
      <c r="B418" s="38"/>
      <c r="C418" s="38" t="s">
        <v>2</v>
      </c>
      <c r="D418" s="39" t="str">
        <f t="shared" si="16"/>
        <v>000 1002 0000000 000 222</v>
      </c>
      <c r="E418" s="40">
        <v>20000</v>
      </c>
      <c r="F418" s="40">
        <v>5885</v>
      </c>
      <c r="G418" s="40">
        <f t="shared" si="17"/>
        <v>14115</v>
      </c>
    </row>
    <row r="419" spans="1:7" ht="18.75">
      <c r="A419" s="37" t="s">
        <v>242</v>
      </c>
      <c r="B419" s="38"/>
      <c r="C419" s="38" t="s">
        <v>3</v>
      </c>
      <c r="D419" s="39" t="str">
        <f t="shared" si="16"/>
        <v>000 1002 0000000 000 223</v>
      </c>
      <c r="E419" s="40">
        <v>758559.68</v>
      </c>
      <c r="F419" s="40">
        <v>397805.82</v>
      </c>
      <c r="G419" s="40">
        <f t="shared" si="17"/>
        <v>360753.86000000004</v>
      </c>
    </row>
    <row r="420" spans="1:7" ht="37.5">
      <c r="A420" s="37" t="s">
        <v>244</v>
      </c>
      <c r="B420" s="38"/>
      <c r="C420" s="38" t="s">
        <v>4</v>
      </c>
      <c r="D420" s="39" t="str">
        <f t="shared" si="16"/>
        <v>000 1002 0000000 000 224</v>
      </c>
      <c r="E420" s="40">
        <v>14000</v>
      </c>
      <c r="F420" s="40">
        <v>2000</v>
      </c>
      <c r="G420" s="40">
        <f t="shared" si="17"/>
        <v>12000</v>
      </c>
    </row>
    <row r="421" spans="1:7" ht="37.5">
      <c r="A421" s="37" t="s">
        <v>246</v>
      </c>
      <c r="B421" s="38"/>
      <c r="C421" s="38" t="s">
        <v>5</v>
      </c>
      <c r="D421" s="39" t="str">
        <f t="shared" si="16"/>
        <v>000 1002 0000000 000 225</v>
      </c>
      <c r="E421" s="40">
        <v>1148391.89</v>
      </c>
      <c r="F421" s="40">
        <v>565747.36</v>
      </c>
      <c r="G421" s="40">
        <f t="shared" si="17"/>
        <v>582644.5299999999</v>
      </c>
    </row>
    <row r="422" spans="1:7" ht="18.75">
      <c r="A422" s="37" t="s">
        <v>248</v>
      </c>
      <c r="B422" s="38"/>
      <c r="C422" s="38" t="s">
        <v>6</v>
      </c>
      <c r="D422" s="39" t="str">
        <f t="shared" si="16"/>
        <v>000 1002 0000000 000 226</v>
      </c>
      <c r="E422" s="40">
        <v>330157.51</v>
      </c>
      <c r="F422" s="40">
        <v>243062.88</v>
      </c>
      <c r="G422" s="40">
        <f t="shared" si="17"/>
        <v>87094.63</v>
      </c>
    </row>
    <row r="423" spans="1:7" ht="37.5">
      <c r="A423" s="37" t="s">
        <v>250</v>
      </c>
      <c r="B423" s="38"/>
      <c r="C423" s="38" t="s">
        <v>7</v>
      </c>
      <c r="D423" s="39" t="str">
        <f t="shared" si="16"/>
        <v>000 1002 0000000 000 240</v>
      </c>
      <c r="E423" s="40">
        <v>22352724</v>
      </c>
      <c r="F423" s="40">
        <v>13039089</v>
      </c>
      <c r="G423" s="40">
        <f t="shared" si="17"/>
        <v>9313635</v>
      </c>
    </row>
    <row r="424" spans="1:7" ht="56.25">
      <c r="A424" s="37" t="s">
        <v>251</v>
      </c>
      <c r="B424" s="38"/>
      <c r="C424" s="38" t="s">
        <v>8</v>
      </c>
      <c r="D424" s="39" t="str">
        <f t="shared" si="16"/>
        <v>000 1002 0000000 000 241</v>
      </c>
      <c r="E424" s="40">
        <v>22352724</v>
      </c>
      <c r="F424" s="40">
        <v>13039089</v>
      </c>
      <c r="G424" s="40">
        <f t="shared" si="17"/>
        <v>9313635</v>
      </c>
    </row>
    <row r="425" spans="1:7" ht="18.75">
      <c r="A425" s="37" t="s">
        <v>254</v>
      </c>
      <c r="B425" s="38"/>
      <c r="C425" s="38" t="s">
        <v>9</v>
      </c>
      <c r="D425" s="39" t="str">
        <f t="shared" si="16"/>
        <v>000 1002 0000000 000 290</v>
      </c>
      <c r="E425" s="40">
        <v>3000</v>
      </c>
      <c r="F425" s="40">
        <v>805.06</v>
      </c>
      <c r="G425" s="40">
        <f t="shared" si="17"/>
        <v>2194.94</v>
      </c>
    </row>
    <row r="426" spans="1:7" ht="37.5">
      <c r="A426" s="37" t="s">
        <v>256</v>
      </c>
      <c r="B426" s="38"/>
      <c r="C426" s="38" t="s">
        <v>10</v>
      </c>
      <c r="D426" s="39" t="str">
        <f t="shared" si="16"/>
        <v>000 1002 0000000 000 300</v>
      </c>
      <c r="E426" s="40">
        <v>1912150.92</v>
      </c>
      <c r="F426" s="40">
        <v>868760.76</v>
      </c>
      <c r="G426" s="40">
        <f t="shared" si="17"/>
        <v>1043390.1599999999</v>
      </c>
    </row>
    <row r="427" spans="1:7" ht="37.5">
      <c r="A427" s="37" t="s">
        <v>258</v>
      </c>
      <c r="B427" s="38"/>
      <c r="C427" s="38" t="s">
        <v>11</v>
      </c>
      <c r="D427" s="39" t="str">
        <f t="shared" si="16"/>
        <v>000 1002 0000000 000 310</v>
      </c>
      <c r="E427" s="40">
        <v>223887.71</v>
      </c>
      <c r="F427" s="40">
        <v>206039.91</v>
      </c>
      <c r="G427" s="40">
        <f t="shared" si="17"/>
        <v>17847.79999999999</v>
      </c>
    </row>
    <row r="428" spans="1:7" ht="37.5">
      <c r="A428" s="37" t="s">
        <v>260</v>
      </c>
      <c r="B428" s="38"/>
      <c r="C428" s="38" t="s">
        <v>12</v>
      </c>
      <c r="D428" s="39" t="str">
        <f t="shared" si="16"/>
        <v>000 1002 0000000 000 340</v>
      </c>
      <c r="E428" s="40">
        <v>1688263.21</v>
      </c>
      <c r="F428" s="40">
        <v>662720.85</v>
      </c>
      <c r="G428" s="40">
        <f t="shared" si="17"/>
        <v>1025542.36</v>
      </c>
    </row>
    <row r="429" spans="1:7" ht="37.5">
      <c r="A429" s="37" t="s">
        <v>13</v>
      </c>
      <c r="B429" s="38"/>
      <c r="C429" s="38" t="s">
        <v>14</v>
      </c>
      <c r="D429" s="39" t="str">
        <f t="shared" si="16"/>
        <v>000 1003 0000000 000 000</v>
      </c>
      <c r="E429" s="40">
        <v>423886511.7</v>
      </c>
      <c r="F429" s="40">
        <v>213573197.39</v>
      </c>
      <c r="G429" s="40">
        <f t="shared" si="17"/>
        <v>210313314.31</v>
      </c>
    </row>
    <row r="430" spans="1:7" ht="18.75">
      <c r="A430" s="37" t="s">
        <v>226</v>
      </c>
      <c r="B430" s="38"/>
      <c r="C430" s="38" t="s">
        <v>15</v>
      </c>
      <c r="D430" s="39" t="str">
        <f t="shared" si="16"/>
        <v>000 1003 0000000 000 200</v>
      </c>
      <c r="E430" s="40">
        <v>416505811.7</v>
      </c>
      <c r="F430" s="40">
        <v>213025628.83</v>
      </c>
      <c r="G430" s="40">
        <f t="shared" si="17"/>
        <v>203480182.86999997</v>
      </c>
    </row>
    <row r="431" spans="1:7" ht="18.75">
      <c r="A431" s="37" t="s">
        <v>236</v>
      </c>
      <c r="B431" s="38"/>
      <c r="C431" s="38" t="s">
        <v>16</v>
      </c>
      <c r="D431" s="39" t="str">
        <f t="shared" si="16"/>
        <v>000 1003 0000000 000 220</v>
      </c>
      <c r="E431" s="40">
        <v>19128958.15</v>
      </c>
      <c r="F431" s="40">
        <v>12414620.97</v>
      </c>
      <c r="G431" s="40">
        <f t="shared" si="17"/>
        <v>6714337.179999998</v>
      </c>
    </row>
    <row r="432" spans="1:7" ht="18.75">
      <c r="A432" s="37" t="s">
        <v>238</v>
      </c>
      <c r="B432" s="38"/>
      <c r="C432" s="38" t="s">
        <v>17</v>
      </c>
      <c r="D432" s="39" t="str">
        <f t="shared" si="16"/>
        <v>000 1003 0000000 000 221</v>
      </c>
      <c r="E432" s="40">
        <v>3832370.85</v>
      </c>
      <c r="F432" s="40">
        <v>1794547.41</v>
      </c>
      <c r="G432" s="40">
        <f t="shared" si="17"/>
        <v>2037823.4400000002</v>
      </c>
    </row>
    <row r="433" spans="1:7" ht="18.75">
      <c r="A433" s="37" t="s">
        <v>240</v>
      </c>
      <c r="B433" s="38"/>
      <c r="C433" s="38" t="s">
        <v>18</v>
      </c>
      <c r="D433" s="39" t="str">
        <f aca="true" t="shared" si="18" ref="D433:D481">IF(OR(LEFT(C433,5)="000 9",LEFT(C433,5)="000 7"),"X",C433)</f>
        <v>000 1003 0000000 000 222</v>
      </c>
      <c r="E433" s="40">
        <v>121000</v>
      </c>
      <c r="F433" s="40"/>
      <c r="G433" s="40">
        <f t="shared" si="17"/>
        <v>121000</v>
      </c>
    </row>
    <row r="434" spans="1:7" ht="18.75">
      <c r="A434" s="37" t="s">
        <v>248</v>
      </c>
      <c r="B434" s="38"/>
      <c r="C434" s="38" t="s">
        <v>19</v>
      </c>
      <c r="D434" s="39" t="str">
        <f t="shared" si="18"/>
        <v>000 1003 0000000 000 226</v>
      </c>
      <c r="E434" s="40">
        <v>15175587.3</v>
      </c>
      <c r="F434" s="40">
        <v>10620073.56</v>
      </c>
      <c r="G434" s="40">
        <f aca="true" t="shared" si="19" ref="G434:G482">E434-F434</f>
        <v>4555513.74</v>
      </c>
    </row>
    <row r="435" spans="1:7" ht="37.5">
      <c r="A435" s="37" t="s">
        <v>250</v>
      </c>
      <c r="B435" s="38"/>
      <c r="C435" s="38" t="s">
        <v>20</v>
      </c>
      <c r="D435" s="39" t="str">
        <f t="shared" si="18"/>
        <v>000 1003 0000000 000 240</v>
      </c>
      <c r="E435" s="40">
        <v>5011000</v>
      </c>
      <c r="F435" s="40"/>
      <c r="G435" s="40">
        <f t="shared" si="19"/>
        <v>5011000</v>
      </c>
    </row>
    <row r="436" spans="1:7" ht="56.25">
      <c r="A436" s="37" t="s">
        <v>251</v>
      </c>
      <c r="B436" s="38"/>
      <c r="C436" s="38" t="s">
        <v>21</v>
      </c>
      <c r="D436" s="39" t="str">
        <f t="shared" si="18"/>
        <v>000 1003 0000000 000 241</v>
      </c>
      <c r="E436" s="40">
        <v>5011000</v>
      </c>
      <c r="F436" s="40"/>
      <c r="G436" s="40">
        <f t="shared" si="19"/>
        <v>5011000</v>
      </c>
    </row>
    <row r="437" spans="1:7" ht="18.75">
      <c r="A437" s="37" t="s">
        <v>489</v>
      </c>
      <c r="B437" s="38"/>
      <c r="C437" s="38" t="s">
        <v>22</v>
      </c>
      <c r="D437" s="39" t="str">
        <f t="shared" si="18"/>
        <v>000 1003 0000000 000 260</v>
      </c>
      <c r="E437" s="40">
        <v>392320193.55</v>
      </c>
      <c r="F437" s="40">
        <v>200603807.86</v>
      </c>
      <c r="G437" s="40">
        <f t="shared" si="19"/>
        <v>191716385.69</v>
      </c>
    </row>
    <row r="438" spans="1:7" ht="37.5">
      <c r="A438" s="37" t="s">
        <v>491</v>
      </c>
      <c r="B438" s="38"/>
      <c r="C438" s="38" t="s">
        <v>23</v>
      </c>
      <c r="D438" s="39" t="str">
        <f t="shared" si="18"/>
        <v>000 1003 0000000 000 262</v>
      </c>
      <c r="E438" s="40">
        <v>392320193.55</v>
      </c>
      <c r="F438" s="40">
        <v>200603807.86</v>
      </c>
      <c r="G438" s="40">
        <f t="shared" si="19"/>
        <v>191716385.69</v>
      </c>
    </row>
    <row r="439" spans="1:7" ht="18.75">
      <c r="A439" s="37" t="s">
        <v>254</v>
      </c>
      <c r="B439" s="38"/>
      <c r="C439" s="38" t="s">
        <v>24</v>
      </c>
      <c r="D439" s="39" t="str">
        <f t="shared" si="18"/>
        <v>000 1003 0000000 000 290</v>
      </c>
      <c r="E439" s="40">
        <v>45660</v>
      </c>
      <c r="F439" s="40">
        <v>7200</v>
      </c>
      <c r="G439" s="40">
        <f t="shared" si="19"/>
        <v>38460</v>
      </c>
    </row>
    <row r="440" spans="1:7" ht="37.5">
      <c r="A440" s="37" t="s">
        <v>256</v>
      </c>
      <c r="B440" s="38"/>
      <c r="C440" s="38" t="s">
        <v>25</v>
      </c>
      <c r="D440" s="39" t="str">
        <f t="shared" si="18"/>
        <v>000 1003 0000000 000 300</v>
      </c>
      <c r="E440" s="40">
        <v>7380700</v>
      </c>
      <c r="F440" s="40">
        <v>547568.56</v>
      </c>
      <c r="G440" s="40">
        <f t="shared" si="19"/>
        <v>6833131.4399999995</v>
      </c>
    </row>
    <row r="441" spans="1:7" ht="37.5">
      <c r="A441" s="37" t="s">
        <v>258</v>
      </c>
      <c r="B441" s="38"/>
      <c r="C441" s="38" t="s">
        <v>26</v>
      </c>
      <c r="D441" s="39" t="str">
        <f t="shared" si="18"/>
        <v>000 1003 0000000 000 310</v>
      </c>
      <c r="E441" s="40">
        <v>6613200</v>
      </c>
      <c r="F441" s="40">
        <v>330660</v>
      </c>
      <c r="G441" s="40">
        <f t="shared" si="19"/>
        <v>6282540</v>
      </c>
    </row>
    <row r="442" spans="1:7" ht="37.5">
      <c r="A442" s="37" t="s">
        <v>260</v>
      </c>
      <c r="B442" s="38"/>
      <c r="C442" s="38" t="s">
        <v>27</v>
      </c>
      <c r="D442" s="39" t="str">
        <f t="shared" si="18"/>
        <v>000 1003 0000000 000 340</v>
      </c>
      <c r="E442" s="40">
        <v>767500</v>
      </c>
      <c r="F442" s="40">
        <v>216908.56</v>
      </c>
      <c r="G442" s="40">
        <f t="shared" si="19"/>
        <v>550591.44</v>
      </c>
    </row>
    <row r="443" spans="1:7" ht="18.75">
      <c r="A443" s="37" t="s">
        <v>28</v>
      </c>
      <c r="B443" s="38"/>
      <c r="C443" s="38" t="s">
        <v>29</v>
      </c>
      <c r="D443" s="39" t="str">
        <f t="shared" si="18"/>
        <v>000 1004 0000000 000 000</v>
      </c>
      <c r="E443" s="40">
        <v>33800314</v>
      </c>
      <c r="F443" s="40">
        <v>16659681.71</v>
      </c>
      <c r="G443" s="40">
        <f t="shared" si="19"/>
        <v>17140632.29</v>
      </c>
    </row>
    <row r="444" spans="1:7" ht="18.75">
      <c r="A444" s="37" t="s">
        <v>226</v>
      </c>
      <c r="B444" s="38"/>
      <c r="C444" s="38" t="s">
        <v>30</v>
      </c>
      <c r="D444" s="39" t="str">
        <f t="shared" si="18"/>
        <v>000 1004 0000000 000 200</v>
      </c>
      <c r="E444" s="40">
        <v>23388360</v>
      </c>
      <c r="F444" s="40">
        <v>16659681.71</v>
      </c>
      <c r="G444" s="40">
        <f t="shared" si="19"/>
        <v>6728678.289999999</v>
      </c>
    </row>
    <row r="445" spans="1:7" ht="18.75">
      <c r="A445" s="37" t="s">
        <v>236</v>
      </c>
      <c r="B445" s="38"/>
      <c r="C445" s="38" t="s">
        <v>31</v>
      </c>
      <c r="D445" s="39" t="str">
        <f t="shared" si="18"/>
        <v>000 1004 0000000 000 220</v>
      </c>
      <c r="E445" s="40">
        <v>1604700</v>
      </c>
      <c r="F445" s="40">
        <v>990126.76</v>
      </c>
      <c r="G445" s="40">
        <f t="shared" si="19"/>
        <v>614573.24</v>
      </c>
    </row>
    <row r="446" spans="1:7" ht="18.75">
      <c r="A446" s="37" t="s">
        <v>248</v>
      </c>
      <c r="B446" s="38"/>
      <c r="C446" s="38" t="s">
        <v>32</v>
      </c>
      <c r="D446" s="39" t="str">
        <f t="shared" si="18"/>
        <v>000 1004 0000000 000 226</v>
      </c>
      <c r="E446" s="40">
        <v>1604700</v>
      </c>
      <c r="F446" s="40">
        <v>990126.76</v>
      </c>
      <c r="G446" s="40">
        <f t="shared" si="19"/>
        <v>614573.24</v>
      </c>
    </row>
    <row r="447" spans="1:7" ht="18.75">
      <c r="A447" s="37" t="s">
        <v>489</v>
      </c>
      <c r="B447" s="38"/>
      <c r="C447" s="38" t="s">
        <v>33</v>
      </c>
      <c r="D447" s="39" t="str">
        <f t="shared" si="18"/>
        <v>000 1004 0000000 000 260</v>
      </c>
      <c r="E447" s="40">
        <v>21783660</v>
      </c>
      <c r="F447" s="40">
        <v>15669554.95</v>
      </c>
      <c r="G447" s="40">
        <f t="shared" si="19"/>
        <v>6114105.050000001</v>
      </c>
    </row>
    <row r="448" spans="1:7" ht="37.5">
      <c r="A448" s="37" t="s">
        <v>491</v>
      </c>
      <c r="B448" s="38"/>
      <c r="C448" s="38" t="s">
        <v>34</v>
      </c>
      <c r="D448" s="39" t="str">
        <f t="shared" si="18"/>
        <v>000 1004 0000000 000 262</v>
      </c>
      <c r="E448" s="40">
        <v>21783660</v>
      </c>
      <c r="F448" s="40">
        <v>15669554.95</v>
      </c>
      <c r="G448" s="40">
        <f t="shared" si="19"/>
        <v>6114105.050000001</v>
      </c>
    </row>
    <row r="449" spans="1:7" ht="37.5">
      <c r="A449" s="37" t="s">
        <v>256</v>
      </c>
      <c r="B449" s="38"/>
      <c r="C449" s="38" t="s">
        <v>35</v>
      </c>
      <c r="D449" s="39" t="str">
        <f t="shared" si="18"/>
        <v>000 1004 0000000 000 300</v>
      </c>
      <c r="E449" s="40">
        <v>10411954</v>
      </c>
      <c r="F449" s="40"/>
      <c r="G449" s="40">
        <f t="shared" si="19"/>
        <v>10411954</v>
      </c>
    </row>
    <row r="450" spans="1:7" ht="37.5">
      <c r="A450" s="37" t="s">
        <v>258</v>
      </c>
      <c r="B450" s="38"/>
      <c r="C450" s="38" t="s">
        <v>36</v>
      </c>
      <c r="D450" s="39" t="str">
        <f t="shared" si="18"/>
        <v>000 1004 0000000 000 310</v>
      </c>
      <c r="E450" s="40">
        <v>10411954</v>
      </c>
      <c r="F450" s="40"/>
      <c r="G450" s="40">
        <f t="shared" si="19"/>
        <v>10411954</v>
      </c>
    </row>
    <row r="451" spans="1:7" ht="37.5">
      <c r="A451" s="37" t="s">
        <v>37</v>
      </c>
      <c r="B451" s="38"/>
      <c r="C451" s="38" t="s">
        <v>38</v>
      </c>
      <c r="D451" s="39" t="str">
        <f t="shared" si="18"/>
        <v>000 1006 0000000 000 000</v>
      </c>
      <c r="E451" s="40">
        <v>16861000</v>
      </c>
      <c r="F451" s="40">
        <v>8909070.77</v>
      </c>
      <c r="G451" s="40">
        <f t="shared" si="19"/>
        <v>7951929.23</v>
      </c>
    </row>
    <row r="452" spans="1:7" ht="18.75">
      <c r="A452" s="37" t="s">
        <v>226</v>
      </c>
      <c r="B452" s="38"/>
      <c r="C452" s="38" t="s">
        <v>39</v>
      </c>
      <c r="D452" s="39" t="str">
        <f t="shared" si="18"/>
        <v>000 1006 0000000 000 200</v>
      </c>
      <c r="E452" s="40">
        <v>16359770.8</v>
      </c>
      <c r="F452" s="40">
        <v>8841052.78</v>
      </c>
      <c r="G452" s="40">
        <f t="shared" si="19"/>
        <v>7518718.020000001</v>
      </c>
    </row>
    <row r="453" spans="1:7" ht="37.5">
      <c r="A453" s="37" t="s">
        <v>228</v>
      </c>
      <c r="B453" s="38"/>
      <c r="C453" s="38" t="s">
        <v>40</v>
      </c>
      <c r="D453" s="39" t="str">
        <f t="shared" si="18"/>
        <v>000 1006 0000000 000 210</v>
      </c>
      <c r="E453" s="40">
        <v>14313642</v>
      </c>
      <c r="F453" s="40">
        <v>7556450.47</v>
      </c>
      <c r="G453" s="40">
        <f t="shared" si="19"/>
        <v>6757191.53</v>
      </c>
    </row>
    <row r="454" spans="1:7" ht="18.75">
      <c r="A454" s="37" t="s">
        <v>230</v>
      </c>
      <c r="B454" s="38"/>
      <c r="C454" s="38" t="s">
        <v>41</v>
      </c>
      <c r="D454" s="39" t="str">
        <f t="shared" si="18"/>
        <v>000 1006 0000000 000 211</v>
      </c>
      <c r="E454" s="40">
        <v>10674903</v>
      </c>
      <c r="F454" s="40">
        <v>5755195.52</v>
      </c>
      <c r="G454" s="40">
        <f t="shared" si="19"/>
        <v>4919707.48</v>
      </c>
    </row>
    <row r="455" spans="1:7" ht="37.5">
      <c r="A455" s="37" t="s">
        <v>234</v>
      </c>
      <c r="B455" s="38"/>
      <c r="C455" s="38" t="s">
        <v>42</v>
      </c>
      <c r="D455" s="39" t="str">
        <f t="shared" si="18"/>
        <v>000 1006 0000000 000 213</v>
      </c>
      <c r="E455" s="40">
        <v>3638739</v>
      </c>
      <c r="F455" s="40">
        <v>1801254.95</v>
      </c>
      <c r="G455" s="40">
        <f t="shared" si="19"/>
        <v>1837484.05</v>
      </c>
    </row>
    <row r="456" spans="1:7" ht="18.75">
      <c r="A456" s="37" t="s">
        <v>236</v>
      </c>
      <c r="B456" s="38"/>
      <c r="C456" s="38" t="s">
        <v>43</v>
      </c>
      <c r="D456" s="39" t="str">
        <f t="shared" si="18"/>
        <v>000 1006 0000000 000 220</v>
      </c>
      <c r="E456" s="40">
        <v>1295128.8</v>
      </c>
      <c r="F456" s="40">
        <v>698602.31</v>
      </c>
      <c r="G456" s="40">
        <f t="shared" si="19"/>
        <v>596526.49</v>
      </c>
    </row>
    <row r="457" spans="1:7" ht="18.75">
      <c r="A457" s="37" t="s">
        <v>238</v>
      </c>
      <c r="B457" s="38"/>
      <c r="C457" s="38" t="s">
        <v>44</v>
      </c>
      <c r="D457" s="39" t="str">
        <f t="shared" si="18"/>
        <v>000 1006 0000000 000 221</v>
      </c>
      <c r="E457" s="40">
        <v>199464.8</v>
      </c>
      <c r="F457" s="40">
        <v>116971.24</v>
      </c>
      <c r="G457" s="40">
        <f t="shared" si="19"/>
        <v>82493.55999999998</v>
      </c>
    </row>
    <row r="458" spans="1:7" ht="18.75">
      <c r="A458" s="37" t="s">
        <v>240</v>
      </c>
      <c r="B458" s="38"/>
      <c r="C458" s="38" t="s">
        <v>45</v>
      </c>
      <c r="D458" s="39" t="str">
        <f t="shared" si="18"/>
        <v>000 1006 0000000 000 222</v>
      </c>
      <c r="E458" s="40">
        <v>6720</v>
      </c>
      <c r="F458" s="40">
        <v>360</v>
      </c>
      <c r="G458" s="40">
        <f t="shared" si="19"/>
        <v>6360</v>
      </c>
    </row>
    <row r="459" spans="1:7" ht="18.75">
      <c r="A459" s="37" t="s">
        <v>242</v>
      </c>
      <c r="B459" s="38"/>
      <c r="C459" s="38" t="s">
        <v>46</v>
      </c>
      <c r="D459" s="39" t="str">
        <f t="shared" si="18"/>
        <v>000 1006 0000000 000 223</v>
      </c>
      <c r="E459" s="40">
        <v>224400</v>
      </c>
      <c r="F459" s="40">
        <v>108122.06</v>
      </c>
      <c r="G459" s="40">
        <f t="shared" si="19"/>
        <v>116277.94</v>
      </c>
    </row>
    <row r="460" spans="1:7" ht="37.5">
      <c r="A460" s="37" t="s">
        <v>246</v>
      </c>
      <c r="B460" s="38"/>
      <c r="C460" s="38" t="s">
        <v>47</v>
      </c>
      <c r="D460" s="39" t="str">
        <f t="shared" si="18"/>
        <v>000 1006 0000000 000 225</v>
      </c>
      <c r="E460" s="40">
        <v>429744</v>
      </c>
      <c r="F460" s="40">
        <v>244085.59</v>
      </c>
      <c r="G460" s="40">
        <f t="shared" si="19"/>
        <v>185658.41</v>
      </c>
    </row>
    <row r="461" spans="1:7" ht="18.75">
      <c r="A461" s="37" t="s">
        <v>248</v>
      </c>
      <c r="B461" s="38"/>
      <c r="C461" s="38" t="s">
        <v>48</v>
      </c>
      <c r="D461" s="39" t="str">
        <f t="shared" si="18"/>
        <v>000 1006 0000000 000 226</v>
      </c>
      <c r="E461" s="40">
        <v>434800</v>
      </c>
      <c r="F461" s="40">
        <v>229063.42</v>
      </c>
      <c r="G461" s="40">
        <f t="shared" si="19"/>
        <v>205736.58</v>
      </c>
    </row>
    <row r="462" spans="1:7" ht="37.5">
      <c r="A462" s="37" t="s">
        <v>250</v>
      </c>
      <c r="B462" s="38"/>
      <c r="C462" s="38" t="s">
        <v>49</v>
      </c>
      <c r="D462" s="39" t="str">
        <f t="shared" si="18"/>
        <v>000 1006 0000000 000 240</v>
      </c>
      <c r="E462" s="40">
        <v>751000</v>
      </c>
      <c r="F462" s="40">
        <v>586000</v>
      </c>
      <c r="G462" s="40">
        <f t="shared" si="19"/>
        <v>165000</v>
      </c>
    </row>
    <row r="463" spans="1:7" ht="56.25">
      <c r="A463" s="37" t="s">
        <v>251</v>
      </c>
      <c r="B463" s="38"/>
      <c r="C463" s="38" t="s">
        <v>50</v>
      </c>
      <c r="D463" s="39" t="str">
        <f t="shared" si="18"/>
        <v>000 1006 0000000 000 241</v>
      </c>
      <c r="E463" s="40">
        <v>751000</v>
      </c>
      <c r="F463" s="40">
        <v>586000</v>
      </c>
      <c r="G463" s="40">
        <f t="shared" si="19"/>
        <v>165000</v>
      </c>
    </row>
    <row r="464" spans="1:7" ht="37.5">
      <c r="A464" s="37" t="s">
        <v>256</v>
      </c>
      <c r="B464" s="38"/>
      <c r="C464" s="38" t="s">
        <v>51</v>
      </c>
      <c r="D464" s="39" t="str">
        <f t="shared" si="18"/>
        <v>000 1006 0000000 000 300</v>
      </c>
      <c r="E464" s="40">
        <v>501229.2</v>
      </c>
      <c r="F464" s="40">
        <v>68017.99</v>
      </c>
      <c r="G464" s="40">
        <f t="shared" si="19"/>
        <v>433211.21</v>
      </c>
    </row>
    <row r="465" spans="1:7" ht="37.5">
      <c r="A465" s="37" t="s">
        <v>258</v>
      </c>
      <c r="B465" s="38"/>
      <c r="C465" s="38" t="s">
        <v>52</v>
      </c>
      <c r="D465" s="39" t="str">
        <f t="shared" si="18"/>
        <v>000 1006 0000000 000 310</v>
      </c>
      <c r="E465" s="40">
        <v>412100</v>
      </c>
      <c r="F465" s="40">
        <v>12381.59</v>
      </c>
      <c r="G465" s="40">
        <f t="shared" si="19"/>
        <v>399718.41</v>
      </c>
    </row>
    <row r="466" spans="1:7" ht="37.5">
      <c r="A466" s="37" t="s">
        <v>260</v>
      </c>
      <c r="B466" s="38"/>
      <c r="C466" s="38" t="s">
        <v>53</v>
      </c>
      <c r="D466" s="39" t="str">
        <f t="shared" si="18"/>
        <v>000 1006 0000000 000 340</v>
      </c>
      <c r="E466" s="40">
        <v>89129.2</v>
      </c>
      <c r="F466" s="40">
        <v>55636.4</v>
      </c>
      <c r="G466" s="40">
        <f t="shared" si="19"/>
        <v>33492.799999999996</v>
      </c>
    </row>
    <row r="467" spans="1:7" ht="37.5">
      <c r="A467" s="41" t="s">
        <v>54</v>
      </c>
      <c r="B467" s="42"/>
      <c r="C467" s="42" t="s">
        <v>55</v>
      </c>
      <c r="D467" s="43" t="str">
        <f t="shared" si="18"/>
        <v>000 1100 0000000 000 000</v>
      </c>
      <c r="E467" s="44">
        <v>8991100</v>
      </c>
      <c r="F467" s="44">
        <v>5340077.28</v>
      </c>
      <c r="G467" s="44">
        <f t="shared" si="19"/>
        <v>3651022.7199999997</v>
      </c>
    </row>
    <row r="468" spans="1:7" ht="18.75">
      <c r="A468" s="37" t="s">
        <v>226</v>
      </c>
      <c r="B468" s="38"/>
      <c r="C468" s="38" t="s">
        <v>56</v>
      </c>
      <c r="D468" s="39" t="str">
        <f t="shared" si="18"/>
        <v>000 1100 0000000 000 200</v>
      </c>
      <c r="E468" s="40">
        <v>8974058</v>
      </c>
      <c r="F468" s="40">
        <v>5323036.03</v>
      </c>
      <c r="G468" s="40">
        <f t="shared" si="19"/>
        <v>3651021.9699999997</v>
      </c>
    </row>
    <row r="469" spans="1:7" ht="18.75">
      <c r="A469" s="37" t="s">
        <v>236</v>
      </c>
      <c r="B469" s="38"/>
      <c r="C469" s="38" t="s">
        <v>57</v>
      </c>
      <c r="D469" s="39" t="str">
        <f t="shared" si="18"/>
        <v>000 1100 0000000 000 220</v>
      </c>
      <c r="E469" s="40">
        <v>426258</v>
      </c>
      <c r="F469" s="40">
        <v>305478</v>
      </c>
      <c r="G469" s="40">
        <f t="shared" si="19"/>
        <v>120780</v>
      </c>
    </row>
    <row r="470" spans="1:7" ht="18.75">
      <c r="A470" s="37" t="s">
        <v>240</v>
      </c>
      <c r="B470" s="38"/>
      <c r="C470" s="38" t="s">
        <v>58</v>
      </c>
      <c r="D470" s="39" t="str">
        <f t="shared" si="18"/>
        <v>000 1100 0000000 000 222</v>
      </c>
      <c r="E470" s="40">
        <v>169188</v>
      </c>
      <c r="F470" s="40">
        <v>81088</v>
      </c>
      <c r="G470" s="40">
        <f t="shared" si="19"/>
        <v>88100</v>
      </c>
    </row>
    <row r="471" spans="1:7" ht="18.75">
      <c r="A471" s="37" t="s">
        <v>248</v>
      </c>
      <c r="B471" s="38"/>
      <c r="C471" s="38" t="s">
        <v>59</v>
      </c>
      <c r="D471" s="39" t="str">
        <f t="shared" si="18"/>
        <v>000 1100 0000000 000 226</v>
      </c>
      <c r="E471" s="40">
        <v>257070</v>
      </c>
      <c r="F471" s="40">
        <v>224390</v>
      </c>
      <c r="G471" s="40">
        <f t="shared" si="19"/>
        <v>32680</v>
      </c>
    </row>
    <row r="472" spans="1:7" ht="37.5">
      <c r="A472" s="37" t="s">
        <v>250</v>
      </c>
      <c r="B472" s="38"/>
      <c r="C472" s="38" t="s">
        <v>60</v>
      </c>
      <c r="D472" s="39" t="str">
        <f t="shared" si="18"/>
        <v>000 1100 0000000 000 240</v>
      </c>
      <c r="E472" s="40">
        <v>7791100</v>
      </c>
      <c r="F472" s="40">
        <v>4544808</v>
      </c>
      <c r="G472" s="40">
        <f t="shared" si="19"/>
        <v>3246292</v>
      </c>
    </row>
    <row r="473" spans="1:7" ht="56.25">
      <c r="A473" s="37" t="s">
        <v>251</v>
      </c>
      <c r="B473" s="38"/>
      <c r="C473" s="38" t="s">
        <v>61</v>
      </c>
      <c r="D473" s="39" t="str">
        <f t="shared" si="18"/>
        <v>000 1100 0000000 000 241</v>
      </c>
      <c r="E473" s="40">
        <v>7791100</v>
      </c>
      <c r="F473" s="40">
        <v>4544808</v>
      </c>
      <c r="G473" s="40">
        <f t="shared" si="19"/>
        <v>3246292</v>
      </c>
    </row>
    <row r="474" spans="1:7" ht="18.75">
      <c r="A474" s="37" t="s">
        <v>254</v>
      </c>
      <c r="B474" s="38"/>
      <c r="C474" s="38" t="s">
        <v>62</v>
      </c>
      <c r="D474" s="39" t="str">
        <f t="shared" si="18"/>
        <v>000 1100 0000000 000 290</v>
      </c>
      <c r="E474" s="40">
        <v>756700</v>
      </c>
      <c r="F474" s="40">
        <v>472750.03</v>
      </c>
      <c r="G474" s="40">
        <f t="shared" si="19"/>
        <v>283949.97</v>
      </c>
    </row>
    <row r="475" spans="1:7" ht="37.5">
      <c r="A475" s="37" t="s">
        <v>256</v>
      </c>
      <c r="B475" s="38"/>
      <c r="C475" s="38" t="s">
        <v>63</v>
      </c>
      <c r="D475" s="39" t="str">
        <f t="shared" si="18"/>
        <v>000 1100 0000000 000 300</v>
      </c>
      <c r="E475" s="40">
        <v>17042</v>
      </c>
      <c r="F475" s="40">
        <v>17041.25</v>
      </c>
      <c r="G475" s="40">
        <f t="shared" si="19"/>
        <v>0.75</v>
      </c>
    </row>
    <row r="476" spans="1:7" ht="37.5">
      <c r="A476" s="37" t="s">
        <v>260</v>
      </c>
      <c r="B476" s="38"/>
      <c r="C476" s="38" t="s">
        <v>64</v>
      </c>
      <c r="D476" s="39" t="str">
        <f t="shared" si="18"/>
        <v>000 1100 0000000 000 340</v>
      </c>
      <c r="E476" s="40">
        <v>17042</v>
      </c>
      <c r="F476" s="40">
        <v>17041.25</v>
      </c>
      <c r="G476" s="40">
        <f t="shared" si="19"/>
        <v>0.75</v>
      </c>
    </row>
    <row r="477" spans="1:7" ht="18.75">
      <c r="A477" s="37" t="s">
        <v>65</v>
      </c>
      <c r="B477" s="38"/>
      <c r="C477" s="38" t="s">
        <v>66</v>
      </c>
      <c r="D477" s="39" t="str">
        <f t="shared" si="18"/>
        <v>000 1101 0000000 000 000</v>
      </c>
      <c r="E477" s="40">
        <v>8991100</v>
      </c>
      <c r="F477" s="40">
        <v>5340077.28</v>
      </c>
      <c r="G477" s="40">
        <f t="shared" si="19"/>
        <v>3651022.7199999997</v>
      </c>
    </row>
    <row r="478" spans="1:7" ht="18.75">
      <c r="A478" s="37" t="s">
        <v>226</v>
      </c>
      <c r="B478" s="38"/>
      <c r="C478" s="38" t="s">
        <v>67</v>
      </c>
      <c r="D478" s="39" t="str">
        <f t="shared" si="18"/>
        <v>000 1101 0000000 000 200</v>
      </c>
      <c r="E478" s="40">
        <v>8974058</v>
      </c>
      <c r="F478" s="40">
        <v>5323036.03</v>
      </c>
      <c r="G478" s="40">
        <f t="shared" si="19"/>
        <v>3651021.9699999997</v>
      </c>
    </row>
    <row r="479" spans="1:7" ht="18.75">
      <c r="A479" s="37" t="s">
        <v>236</v>
      </c>
      <c r="B479" s="38"/>
      <c r="C479" s="38" t="s">
        <v>68</v>
      </c>
      <c r="D479" s="39" t="str">
        <f t="shared" si="18"/>
        <v>000 1101 0000000 000 220</v>
      </c>
      <c r="E479" s="40">
        <v>426258</v>
      </c>
      <c r="F479" s="40">
        <v>305478</v>
      </c>
      <c r="G479" s="40">
        <f t="shared" si="19"/>
        <v>120780</v>
      </c>
    </row>
    <row r="480" spans="1:7" ht="18.75">
      <c r="A480" s="37" t="s">
        <v>238</v>
      </c>
      <c r="B480" s="38"/>
      <c r="C480" s="38" t="s">
        <v>69</v>
      </c>
      <c r="D480" s="39" t="str">
        <f t="shared" si="18"/>
        <v>000 1101 0000000 000 221</v>
      </c>
      <c r="E480" s="40"/>
      <c r="F480" s="40"/>
      <c r="G480" s="40">
        <f t="shared" si="19"/>
        <v>0</v>
      </c>
    </row>
    <row r="481" spans="1:7" ht="18.75">
      <c r="A481" s="37" t="s">
        <v>240</v>
      </c>
      <c r="B481" s="38"/>
      <c r="C481" s="38" t="s">
        <v>70</v>
      </c>
      <c r="D481" s="39" t="str">
        <f t="shared" si="18"/>
        <v>000 1101 0000000 000 222</v>
      </c>
      <c r="E481" s="40">
        <v>169188</v>
      </c>
      <c r="F481" s="40">
        <v>81088</v>
      </c>
      <c r="G481" s="40">
        <f t="shared" si="19"/>
        <v>88100</v>
      </c>
    </row>
    <row r="482" spans="1:7" ht="18.75">
      <c r="A482" s="37" t="s">
        <v>248</v>
      </c>
      <c r="B482" s="38"/>
      <c r="C482" s="38" t="s">
        <v>71</v>
      </c>
      <c r="D482" s="39" t="str">
        <f aca="true" t="shared" si="20" ref="D482:D505">IF(OR(LEFT(C482,5)="000 9",LEFT(C482,5)="000 7"),"X",C482)</f>
        <v>000 1101 0000000 000 226</v>
      </c>
      <c r="E482" s="40">
        <v>257070</v>
      </c>
      <c r="F482" s="40">
        <v>224390</v>
      </c>
      <c r="G482" s="40">
        <f t="shared" si="19"/>
        <v>32680</v>
      </c>
    </row>
    <row r="483" spans="1:7" ht="37.5">
      <c r="A483" s="37" t="s">
        <v>250</v>
      </c>
      <c r="B483" s="38"/>
      <c r="C483" s="38" t="s">
        <v>72</v>
      </c>
      <c r="D483" s="39" t="str">
        <f t="shared" si="20"/>
        <v>000 1101 0000000 000 240</v>
      </c>
      <c r="E483" s="40">
        <v>7791100</v>
      </c>
      <c r="F483" s="40">
        <v>4544808</v>
      </c>
      <c r="G483" s="40">
        <f aca="true" t="shared" si="21" ref="G483:G506">E483-F483</f>
        <v>3246292</v>
      </c>
    </row>
    <row r="484" spans="1:7" ht="56.25">
      <c r="A484" s="37" t="s">
        <v>251</v>
      </c>
      <c r="B484" s="38"/>
      <c r="C484" s="38" t="s">
        <v>73</v>
      </c>
      <c r="D484" s="39" t="str">
        <f t="shared" si="20"/>
        <v>000 1101 0000000 000 241</v>
      </c>
      <c r="E484" s="40">
        <v>7791100</v>
      </c>
      <c r="F484" s="40">
        <v>4544808</v>
      </c>
      <c r="G484" s="40">
        <f t="shared" si="21"/>
        <v>3246292</v>
      </c>
    </row>
    <row r="485" spans="1:7" ht="18.75">
      <c r="A485" s="37" t="s">
        <v>254</v>
      </c>
      <c r="B485" s="38"/>
      <c r="C485" s="38" t="s">
        <v>74</v>
      </c>
      <c r="D485" s="39" t="str">
        <f t="shared" si="20"/>
        <v>000 1101 0000000 000 290</v>
      </c>
      <c r="E485" s="40">
        <v>756700</v>
      </c>
      <c r="F485" s="40">
        <v>472750.03</v>
      </c>
      <c r="G485" s="40">
        <f t="shared" si="21"/>
        <v>283949.97</v>
      </c>
    </row>
    <row r="486" spans="1:7" ht="37.5">
      <c r="A486" s="37" t="s">
        <v>256</v>
      </c>
      <c r="B486" s="38"/>
      <c r="C486" s="38" t="s">
        <v>75</v>
      </c>
      <c r="D486" s="39" t="str">
        <f t="shared" si="20"/>
        <v>000 1101 0000000 000 300</v>
      </c>
      <c r="E486" s="40">
        <v>17042</v>
      </c>
      <c r="F486" s="40">
        <v>17041.25</v>
      </c>
      <c r="G486" s="40">
        <f t="shared" si="21"/>
        <v>0.75</v>
      </c>
    </row>
    <row r="487" spans="1:7" ht="37.5">
      <c r="A487" s="37" t="s">
        <v>260</v>
      </c>
      <c r="B487" s="38"/>
      <c r="C487" s="38" t="s">
        <v>76</v>
      </c>
      <c r="D487" s="39" t="str">
        <f t="shared" si="20"/>
        <v>000 1101 0000000 000 340</v>
      </c>
      <c r="E487" s="40">
        <v>17042</v>
      </c>
      <c r="F487" s="40">
        <v>17041.25</v>
      </c>
      <c r="G487" s="40">
        <f t="shared" si="21"/>
        <v>0.75</v>
      </c>
    </row>
    <row r="488" spans="1:7" ht="37.5">
      <c r="A488" s="41" t="s">
        <v>77</v>
      </c>
      <c r="B488" s="42"/>
      <c r="C488" s="42" t="s">
        <v>78</v>
      </c>
      <c r="D488" s="43" t="str">
        <f t="shared" si="20"/>
        <v>000 1200 0000000 000 000</v>
      </c>
      <c r="E488" s="44">
        <v>1149000</v>
      </c>
      <c r="F488" s="44">
        <v>445670.15</v>
      </c>
      <c r="G488" s="44">
        <f t="shared" si="21"/>
        <v>703329.85</v>
      </c>
    </row>
    <row r="489" spans="1:7" ht="18.75">
      <c r="A489" s="37" t="s">
        <v>226</v>
      </c>
      <c r="B489" s="38"/>
      <c r="C489" s="38" t="s">
        <v>79</v>
      </c>
      <c r="D489" s="39" t="str">
        <f t="shared" si="20"/>
        <v>000 1200 0000000 000 200</v>
      </c>
      <c r="E489" s="40">
        <v>1149000</v>
      </c>
      <c r="F489" s="40">
        <v>445670.15</v>
      </c>
      <c r="G489" s="40">
        <f t="shared" si="21"/>
        <v>703329.85</v>
      </c>
    </row>
    <row r="490" spans="1:7" ht="18.75">
      <c r="A490" s="37" t="s">
        <v>236</v>
      </c>
      <c r="B490" s="38"/>
      <c r="C490" s="38" t="s">
        <v>80</v>
      </c>
      <c r="D490" s="39" t="str">
        <f t="shared" si="20"/>
        <v>000 1200 0000000 000 220</v>
      </c>
      <c r="E490" s="40">
        <v>1149000</v>
      </c>
      <c r="F490" s="40">
        <v>445670.15</v>
      </c>
      <c r="G490" s="40">
        <f t="shared" si="21"/>
        <v>703329.85</v>
      </c>
    </row>
    <row r="491" spans="1:7" ht="18.75">
      <c r="A491" s="37" t="s">
        <v>248</v>
      </c>
      <c r="B491" s="38"/>
      <c r="C491" s="38" t="s">
        <v>81</v>
      </c>
      <c r="D491" s="39" t="str">
        <f t="shared" si="20"/>
        <v>000 1200 0000000 000 226</v>
      </c>
      <c r="E491" s="40">
        <v>1149000</v>
      </c>
      <c r="F491" s="40">
        <v>445670.15</v>
      </c>
      <c r="G491" s="40">
        <f t="shared" si="21"/>
        <v>703329.85</v>
      </c>
    </row>
    <row r="492" spans="1:7" ht="37.5">
      <c r="A492" s="37" t="s">
        <v>82</v>
      </c>
      <c r="B492" s="38"/>
      <c r="C492" s="38" t="s">
        <v>83</v>
      </c>
      <c r="D492" s="39" t="str">
        <f t="shared" si="20"/>
        <v>000 1204 0000000 000 000</v>
      </c>
      <c r="E492" s="40">
        <v>1149000</v>
      </c>
      <c r="F492" s="40">
        <v>445670.15</v>
      </c>
      <c r="G492" s="40">
        <f t="shared" si="21"/>
        <v>703329.85</v>
      </c>
    </row>
    <row r="493" spans="1:7" ht="18.75">
      <c r="A493" s="37" t="s">
        <v>226</v>
      </c>
      <c r="B493" s="38"/>
      <c r="C493" s="38" t="s">
        <v>84</v>
      </c>
      <c r="D493" s="39" t="str">
        <f t="shared" si="20"/>
        <v>000 1204 0000000 000 200</v>
      </c>
      <c r="E493" s="40">
        <v>1149000</v>
      </c>
      <c r="F493" s="40">
        <v>445670.15</v>
      </c>
      <c r="G493" s="40">
        <f t="shared" si="21"/>
        <v>703329.85</v>
      </c>
    </row>
    <row r="494" spans="1:7" ht="18.75">
      <c r="A494" s="37" t="s">
        <v>236</v>
      </c>
      <c r="B494" s="38"/>
      <c r="C494" s="38" t="s">
        <v>85</v>
      </c>
      <c r="D494" s="39" t="str">
        <f t="shared" si="20"/>
        <v>000 1204 0000000 000 220</v>
      </c>
      <c r="E494" s="40">
        <v>1149000</v>
      </c>
      <c r="F494" s="40">
        <v>445670.15</v>
      </c>
      <c r="G494" s="40">
        <f t="shared" si="21"/>
        <v>703329.85</v>
      </c>
    </row>
    <row r="495" spans="1:7" ht="18.75">
      <c r="A495" s="37" t="s">
        <v>248</v>
      </c>
      <c r="B495" s="38"/>
      <c r="C495" s="38" t="s">
        <v>86</v>
      </c>
      <c r="D495" s="39" t="str">
        <f t="shared" si="20"/>
        <v>000 1204 0000000 000 226</v>
      </c>
      <c r="E495" s="40">
        <v>1149000</v>
      </c>
      <c r="F495" s="40">
        <v>445670.15</v>
      </c>
      <c r="G495" s="40">
        <f t="shared" si="21"/>
        <v>703329.85</v>
      </c>
    </row>
    <row r="496" spans="1:7" ht="56.25">
      <c r="A496" s="41" t="s">
        <v>87</v>
      </c>
      <c r="B496" s="42"/>
      <c r="C496" s="42" t="s">
        <v>88</v>
      </c>
      <c r="D496" s="43" t="str">
        <f t="shared" si="20"/>
        <v>000 1300 0000000 000 000</v>
      </c>
      <c r="E496" s="44">
        <v>1000000</v>
      </c>
      <c r="F496" s="44"/>
      <c r="G496" s="44">
        <f t="shared" si="21"/>
        <v>1000000</v>
      </c>
    </row>
    <row r="497" spans="1:7" ht="18.75">
      <c r="A497" s="37" t="s">
        <v>226</v>
      </c>
      <c r="B497" s="38"/>
      <c r="C497" s="38" t="s">
        <v>89</v>
      </c>
      <c r="D497" s="39" t="str">
        <f t="shared" si="20"/>
        <v>000 1300 0000000 000 200</v>
      </c>
      <c r="E497" s="40">
        <v>1000000</v>
      </c>
      <c r="F497" s="40"/>
      <c r="G497" s="40">
        <f t="shared" si="21"/>
        <v>1000000</v>
      </c>
    </row>
    <row r="498" spans="1:7" ht="56.25">
      <c r="A498" s="37" t="s">
        <v>90</v>
      </c>
      <c r="B498" s="38"/>
      <c r="C498" s="38" t="s">
        <v>91</v>
      </c>
      <c r="D498" s="39" t="str">
        <f t="shared" si="20"/>
        <v>000 1300 0000000 000 230</v>
      </c>
      <c r="E498" s="40">
        <v>1000000</v>
      </c>
      <c r="F498" s="40"/>
      <c r="G498" s="40">
        <f t="shared" si="21"/>
        <v>1000000</v>
      </c>
    </row>
    <row r="499" spans="1:7" ht="37.5">
      <c r="A499" s="37" t="s">
        <v>92</v>
      </c>
      <c r="B499" s="38"/>
      <c r="C499" s="38" t="s">
        <v>93</v>
      </c>
      <c r="D499" s="39" t="str">
        <f t="shared" si="20"/>
        <v>000 1300 0000000 000 231</v>
      </c>
      <c r="E499" s="40">
        <v>1000000</v>
      </c>
      <c r="F499" s="40"/>
      <c r="G499" s="40">
        <f t="shared" si="21"/>
        <v>1000000</v>
      </c>
    </row>
    <row r="500" spans="1:7" ht="56.25">
      <c r="A500" s="37" t="s">
        <v>94</v>
      </c>
      <c r="B500" s="38"/>
      <c r="C500" s="38" t="s">
        <v>95</v>
      </c>
      <c r="D500" s="39" t="str">
        <f t="shared" si="20"/>
        <v>000 1301 0000000 000 000</v>
      </c>
      <c r="E500" s="40">
        <v>1000000</v>
      </c>
      <c r="F500" s="40"/>
      <c r="G500" s="40">
        <f t="shared" si="21"/>
        <v>1000000</v>
      </c>
    </row>
    <row r="501" spans="1:7" ht="18.75">
      <c r="A501" s="37" t="s">
        <v>226</v>
      </c>
      <c r="B501" s="38"/>
      <c r="C501" s="38" t="s">
        <v>96</v>
      </c>
      <c r="D501" s="39" t="str">
        <f t="shared" si="20"/>
        <v>000 1301 0000000 000 200</v>
      </c>
      <c r="E501" s="40">
        <v>1000000</v>
      </c>
      <c r="F501" s="40"/>
      <c r="G501" s="40">
        <f t="shared" si="21"/>
        <v>1000000</v>
      </c>
    </row>
    <row r="502" spans="1:7" ht="56.25">
      <c r="A502" s="37" t="s">
        <v>90</v>
      </c>
      <c r="B502" s="38"/>
      <c r="C502" s="38" t="s">
        <v>97</v>
      </c>
      <c r="D502" s="39" t="str">
        <f t="shared" si="20"/>
        <v>000 1301 0000000 000 230</v>
      </c>
      <c r="E502" s="40">
        <v>1000000</v>
      </c>
      <c r="F502" s="40"/>
      <c r="G502" s="40">
        <f t="shared" si="21"/>
        <v>1000000</v>
      </c>
    </row>
    <row r="503" spans="1:7" ht="37.5">
      <c r="A503" s="37" t="s">
        <v>92</v>
      </c>
      <c r="B503" s="38"/>
      <c r="C503" s="38" t="s">
        <v>98</v>
      </c>
      <c r="D503" s="39" t="str">
        <f t="shared" si="20"/>
        <v>000 1301 0000000 000 231</v>
      </c>
      <c r="E503" s="40">
        <v>1000000</v>
      </c>
      <c r="F503" s="40"/>
      <c r="G503" s="40">
        <f t="shared" si="21"/>
        <v>1000000</v>
      </c>
    </row>
    <row r="504" spans="1:7" ht="112.5">
      <c r="A504" s="41" t="s">
        <v>99</v>
      </c>
      <c r="B504" s="42"/>
      <c r="C504" s="42" t="s">
        <v>100</v>
      </c>
      <c r="D504" s="43" t="str">
        <f t="shared" si="20"/>
        <v>000 1400 0000000 000 000</v>
      </c>
      <c r="E504" s="44">
        <v>37497400</v>
      </c>
      <c r="F504" s="44">
        <v>22087066.66</v>
      </c>
      <c r="G504" s="44">
        <f t="shared" si="21"/>
        <v>15410333.34</v>
      </c>
    </row>
    <row r="505" spans="1:7" ht="18.75">
      <c r="A505" s="37" t="s">
        <v>226</v>
      </c>
      <c r="B505" s="38"/>
      <c r="C505" s="38" t="s">
        <v>101</v>
      </c>
      <c r="D505" s="39" t="str">
        <f t="shared" si="20"/>
        <v>000 1400 0000000 000 200</v>
      </c>
      <c r="E505" s="40">
        <v>37497400</v>
      </c>
      <c r="F505" s="40">
        <v>22087066.66</v>
      </c>
      <c r="G505" s="40">
        <f t="shared" si="21"/>
        <v>15410333.34</v>
      </c>
    </row>
    <row r="506" spans="1:7" ht="37.5">
      <c r="A506" s="37" t="s">
        <v>252</v>
      </c>
      <c r="B506" s="38"/>
      <c r="C506" s="38" t="s">
        <v>102</v>
      </c>
      <c r="D506" s="39" t="str">
        <f aca="true" t="shared" si="22" ref="D506:D511">IF(OR(LEFT(C506,5)="000 9",LEFT(C506,5)="000 7"),"X",C506)</f>
        <v>000 1400 0000000 000 250</v>
      </c>
      <c r="E506" s="40">
        <v>37497400</v>
      </c>
      <c r="F506" s="40">
        <v>22087066.66</v>
      </c>
      <c r="G506" s="40">
        <f t="shared" si="21"/>
        <v>15410333.34</v>
      </c>
    </row>
    <row r="507" spans="1:7" ht="56.25">
      <c r="A507" s="37" t="s">
        <v>253</v>
      </c>
      <c r="B507" s="38"/>
      <c r="C507" s="38" t="s">
        <v>103</v>
      </c>
      <c r="D507" s="39" t="str">
        <f t="shared" si="22"/>
        <v>000 1400 0000000 000 251</v>
      </c>
      <c r="E507" s="40">
        <v>37497400</v>
      </c>
      <c r="F507" s="40">
        <v>22087066.66</v>
      </c>
      <c r="G507" s="40">
        <f aca="true" t="shared" si="23" ref="G507:G512">E507-F507</f>
        <v>15410333.34</v>
      </c>
    </row>
    <row r="508" spans="1:7" ht="93.75">
      <c r="A508" s="37" t="s">
        <v>104</v>
      </c>
      <c r="B508" s="38"/>
      <c r="C508" s="38" t="s">
        <v>105</v>
      </c>
      <c r="D508" s="39" t="str">
        <f t="shared" si="22"/>
        <v>000 1401 0000000 000 000</v>
      </c>
      <c r="E508" s="40">
        <v>37497400</v>
      </c>
      <c r="F508" s="40">
        <v>22087066.66</v>
      </c>
      <c r="G508" s="40">
        <f t="shared" si="23"/>
        <v>15410333.34</v>
      </c>
    </row>
    <row r="509" spans="1:7" ht="18.75">
      <c r="A509" s="37" t="s">
        <v>226</v>
      </c>
      <c r="B509" s="38"/>
      <c r="C509" s="38" t="s">
        <v>106</v>
      </c>
      <c r="D509" s="39" t="str">
        <f t="shared" si="22"/>
        <v>000 1401 0000000 000 200</v>
      </c>
      <c r="E509" s="40">
        <v>37497400</v>
      </c>
      <c r="F509" s="40">
        <v>22087066.66</v>
      </c>
      <c r="G509" s="40">
        <f t="shared" si="23"/>
        <v>15410333.34</v>
      </c>
    </row>
    <row r="510" spans="1:7" ht="37.5">
      <c r="A510" s="37" t="s">
        <v>252</v>
      </c>
      <c r="B510" s="38"/>
      <c r="C510" s="38" t="s">
        <v>107</v>
      </c>
      <c r="D510" s="39" t="str">
        <f t="shared" si="22"/>
        <v>000 1401 0000000 000 250</v>
      </c>
      <c r="E510" s="40">
        <v>37497400</v>
      </c>
      <c r="F510" s="40">
        <v>22087066.66</v>
      </c>
      <c r="G510" s="40">
        <f t="shared" si="23"/>
        <v>15410333.34</v>
      </c>
    </row>
    <row r="511" spans="1:7" ht="56.25">
      <c r="A511" s="37" t="s">
        <v>253</v>
      </c>
      <c r="B511" s="38"/>
      <c r="C511" s="38" t="s">
        <v>108</v>
      </c>
      <c r="D511" s="39" t="str">
        <f t="shared" si="22"/>
        <v>000 1401 0000000 000 251</v>
      </c>
      <c r="E511" s="40">
        <v>37497400</v>
      </c>
      <c r="F511" s="40">
        <v>22087066.66</v>
      </c>
      <c r="G511" s="40">
        <f t="shared" si="23"/>
        <v>15410333.34</v>
      </c>
    </row>
    <row r="512" spans="1:7" ht="56.25">
      <c r="A512" s="41" t="s">
        <v>109</v>
      </c>
      <c r="B512" s="42">
        <v>450</v>
      </c>
      <c r="C512" s="38" t="s">
        <v>110</v>
      </c>
      <c r="D512" s="42" t="s">
        <v>110</v>
      </c>
      <c r="E512" s="44">
        <v>-95190780.64</v>
      </c>
      <c r="F512" s="44">
        <v>116337242.61</v>
      </c>
      <c r="G512" s="44">
        <f t="shared" si="23"/>
        <v>-211528023.25</v>
      </c>
    </row>
    <row r="513" spans="1:7" ht="12.75">
      <c r="A513" s="33"/>
      <c r="B513" s="34"/>
      <c r="C513" s="34"/>
      <c r="D513" s="32"/>
      <c r="E513" s="35"/>
      <c r="F513" s="36"/>
      <c r="G513" s="36"/>
    </row>
  </sheetData>
  <sheetProtection/>
  <mergeCells count="1">
    <mergeCell ref="A2:G2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zoomScalePageLayoutView="0" workbookViewId="0" topLeftCell="A1">
      <selection activeCell="D35" sqref="D35"/>
    </sheetView>
  </sheetViews>
  <sheetFormatPr defaultColWidth="9.00390625" defaultRowHeight="12.75"/>
  <cols>
    <col min="1" max="1" width="44.375" style="58" customWidth="1"/>
    <col min="2" max="2" width="6.25390625" style="58" customWidth="1"/>
    <col min="3" max="3" width="15.875" style="58" hidden="1" customWidth="1"/>
    <col min="4" max="4" width="34.875" style="58" customWidth="1"/>
    <col min="5" max="5" width="23.00390625" style="58" customWidth="1"/>
    <col min="6" max="6" width="20.375" style="58" customWidth="1"/>
    <col min="7" max="7" width="13.625" style="58" hidden="1" customWidth="1"/>
    <col min="8" max="8" width="20.375" style="58" customWidth="1"/>
    <col min="9" max="16384" width="9.125" style="58" customWidth="1"/>
  </cols>
  <sheetData>
    <row r="1" ht="12.75">
      <c r="H1" s="56" t="s">
        <v>727</v>
      </c>
    </row>
    <row r="2" spans="1:5" ht="15.75">
      <c r="A2" s="59"/>
      <c r="B2" s="57" t="s">
        <v>728</v>
      </c>
      <c r="C2" s="60"/>
      <c r="D2" s="12"/>
      <c r="E2" s="23"/>
    </row>
    <row r="3" spans="1:5" ht="13.5" thickBot="1">
      <c r="A3" s="15"/>
      <c r="B3" s="61"/>
      <c r="C3" s="61"/>
      <c r="D3" s="62"/>
      <c r="E3" s="63"/>
    </row>
    <row r="4" spans="1:8" ht="30.75" customHeight="1" thickBot="1" thickTop="1">
      <c r="A4" s="46" t="s">
        <v>754</v>
      </c>
      <c r="B4" s="47" t="s">
        <v>750</v>
      </c>
      <c r="C4" s="48" t="s">
        <v>720</v>
      </c>
      <c r="D4" s="48" t="s">
        <v>720</v>
      </c>
      <c r="E4" s="47" t="s">
        <v>721</v>
      </c>
      <c r="F4" s="47" t="s">
        <v>723</v>
      </c>
      <c r="G4" s="49" t="s">
        <v>722</v>
      </c>
      <c r="H4" s="49" t="s">
        <v>722</v>
      </c>
    </row>
    <row r="5" spans="1:8" ht="14.25" thickBot="1" thickTop="1">
      <c r="A5" s="50">
        <v>1</v>
      </c>
      <c r="B5" s="51">
        <v>2</v>
      </c>
      <c r="C5" s="51" t="s">
        <v>755</v>
      </c>
      <c r="D5" s="51" t="s">
        <v>761</v>
      </c>
      <c r="E5" s="52">
        <v>4</v>
      </c>
      <c r="F5" s="53">
        <v>5</v>
      </c>
      <c r="G5" s="54">
        <v>6</v>
      </c>
      <c r="H5" s="54">
        <v>6</v>
      </c>
    </row>
    <row r="6" spans="1:8" ht="38.25" thickTop="1">
      <c r="A6" s="41" t="s">
        <v>112</v>
      </c>
      <c r="B6" s="42">
        <v>500</v>
      </c>
      <c r="C6" s="31" t="s">
        <v>113</v>
      </c>
      <c r="D6" s="55" t="s">
        <v>223</v>
      </c>
      <c r="E6" s="44">
        <v>95190780.64</v>
      </c>
      <c r="F6" s="44">
        <v>-116337242.61</v>
      </c>
      <c r="G6" s="44">
        <v>-20590893.84</v>
      </c>
      <c r="H6" s="44">
        <f aca="true" t="shared" si="0" ref="H6:H26">E6-F6</f>
        <v>211528023.25</v>
      </c>
    </row>
    <row r="7" spans="1:8" ht="56.25">
      <c r="A7" s="37" t="s">
        <v>114</v>
      </c>
      <c r="B7" s="38"/>
      <c r="C7" s="38" t="s">
        <v>115</v>
      </c>
      <c r="D7" s="39" t="str">
        <f aca="true" t="shared" si="1" ref="D7:D26">IF(OR(LEFT(C7,5)="000 9",LEFT(C7,5)="000 7"),"X",IF(OR(RIGHT(C7,1)="A",RIGHT(C7,1)="А"),LEFT(C7,LEN(C7)-1)&amp;"0",C7))</f>
        <v>000 01 00 00 00 00 0000 000</v>
      </c>
      <c r="E7" s="40">
        <v>51013800</v>
      </c>
      <c r="F7" s="40">
        <v>17100000</v>
      </c>
      <c r="G7" s="40">
        <v>-5100000</v>
      </c>
      <c r="H7" s="40">
        <f t="shared" si="0"/>
        <v>33913800</v>
      </c>
    </row>
    <row r="8" spans="1:8" ht="37.5">
      <c r="A8" s="37" t="s">
        <v>116</v>
      </c>
      <c r="B8" s="38"/>
      <c r="C8" s="38" t="s">
        <v>117</v>
      </c>
      <c r="D8" s="39" t="str">
        <f t="shared" si="1"/>
        <v>000 01 02 00 00 00 0000 000</v>
      </c>
      <c r="E8" s="40">
        <v>11188800</v>
      </c>
      <c r="F8" s="40"/>
      <c r="G8" s="40">
        <v>-3000000</v>
      </c>
      <c r="H8" s="40">
        <f t="shared" si="0"/>
        <v>11188800</v>
      </c>
    </row>
    <row r="9" spans="1:8" ht="56.25">
      <c r="A9" s="37" t="s">
        <v>118</v>
      </c>
      <c r="B9" s="38"/>
      <c r="C9" s="38" t="s">
        <v>119</v>
      </c>
      <c r="D9" s="39" t="str">
        <f t="shared" si="1"/>
        <v>000 01 02 00 00 00 0000 700</v>
      </c>
      <c r="E9" s="40">
        <v>16564100</v>
      </c>
      <c r="F9" s="40"/>
      <c r="G9" s="40"/>
      <c r="H9" s="40">
        <f t="shared" si="0"/>
        <v>16564100</v>
      </c>
    </row>
    <row r="10" spans="1:8" ht="75">
      <c r="A10" s="37" t="s">
        <v>120</v>
      </c>
      <c r="B10" s="38"/>
      <c r="C10" s="38" t="s">
        <v>121</v>
      </c>
      <c r="D10" s="39" t="str">
        <f t="shared" si="1"/>
        <v>000 01 02 00 00 05 0000 710</v>
      </c>
      <c r="E10" s="40">
        <v>16564100</v>
      </c>
      <c r="F10" s="40"/>
      <c r="G10" s="40"/>
      <c r="H10" s="40">
        <f t="shared" si="0"/>
        <v>16564100</v>
      </c>
    </row>
    <row r="11" spans="1:8" ht="75">
      <c r="A11" s="37" t="s">
        <v>122</v>
      </c>
      <c r="B11" s="38"/>
      <c r="C11" s="38" t="s">
        <v>123</v>
      </c>
      <c r="D11" s="39" t="str">
        <f t="shared" si="1"/>
        <v>000 01 02 00 00 00 0000 800</v>
      </c>
      <c r="E11" s="40">
        <v>-5375300</v>
      </c>
      <c r="F11" s="40"/>
      <c r="G11" s="40">
        <v>-3000000</v>
      </c>
      <c r="H11" s="40">
        <f t="shared" si="0"/>
        <v>-5375300</v>
      </c>
    </row>
    <row r="12" spans="1:8" ht="75">
      <c r="A12" s="37" t="s">
        <v>729</v>
      </c>
      <c r="B12" s="38"/>
      <c r="C12" s="38" t="s">
        <v>730</v>
      </c>
      <c r="D12" s="39" t="str">
        <f t="shared" si="1"/>
        <v>000 01 02 00 00 05 0000 810</v>
      </c>
      <c r="E12" s="40">
        <v>-5375300</v>
      </c>
      <c r="F12" s="40"/>
      <c r="G12" s="40"/>
      <c r="H12" s="40">
        <f t="shared" si="0"/>
        <v>-5375300</v>
      </c>
    </row>
    <row r="13" spans="1:8" ht="56.25">
      <c r="A13" s="37" t="s">
        <v>731</v>
      </c>
      <c r="B13" s="38"/>
      <c r="C13" s="38" t="s">
        <v>732</v>
      </c>
      <c r="D13" s="39" t="str">
        <f t="shared" si="1"/>
        <v>000 01 03 00 00 00 0000 000</v>
      </c>
      <c r="E13" s="40">
        <v>34725000</v>
      </c>
      <c r="F13" s="40">
        <v>15000000</v>
      </c>
      <c r="G13" s="40">
        <v>-2100000</v>
      </c>
      <c r="H13" s="40">
        <f t="shared" si="0"/>
        <v>19725000</v>
      </c>
    </row>
    <row r="14" spans="1:8" ht="75">
      <c r="A14" s="37" t="s">
        <v>733</v>
      </c>
      <c r="B14" s="38"/>
      <c r="C14" s="38" t="s">
        <v>734</v>
      </c>
      <c r="D14" s="39" t="str">
        <f t="shared" si="1"/>
        <v>000 01 03 00 00 00 0000 700</v>
      </c>
      <c r="E14" s="40">
        <v>48725000</v>
      </c>
      <c r="F14" s="40">
        <v>15000000</v>
      </c>
      <c r="G14" s="40"/>
      <c r="H14" s="40">
        <f t="shared" si="0"/>
        <v>33725000</v>
      </c>
    </row>
    <row r="15" spans="1:8" ht="93.75">
      <c r="A15" s="37" t="s">
        <v>735</v>
      </c>
      <c r="B15" s="38"/>
      <c r="C15" s="38" t="s">
        <v>736</v>
      </c>
      <c r="D15" s="39" t="str">
        <f t="shared" si="1"/>
        <v>000 01 03 00 00 05 0000 710</v>
      </c>
      <c r="E15" s="40">
        <v>48725000</v>
      </c>
      <c r="F15" s="40">
        <v>15000000</v>
      </c>
      <c r="G15" s="40"/>
      <c r="H15" s="40">
        <f t="shared" si="0"/>
        <v>33725000</v>
      </c>
    </row>
    <row r="16" spans="1:8" ht="93.75">
      <c r="A16" s="37" t="s">
        <v>737</v>
      </c>
      <c r="B16" s="38"/>
      <c r="C16" s="38" t="s">
        <v>738</v>
      </c>
      <c r="D16" s="39" t="str">
        <f t="shared" si="1"/>
        <v>000 01 03 00 00 00 0000 800</v>
      </c>
      <c r="E16" s="40">
        <v>-14000000</v>
      </c>
      <c r="F16" s="40"/>
      <c r="G16" s="40">
        <v>-2100000</v>
      </c>
      <c r="H16" s="40">
        <f t="shared" si="0"/>
        <v>-14000000</v>
      </c>
    </row>
    <row r="17" spans="1:8" ht="93.75">
      <c r="A17" s="37" t="s">
        <v>739</v>
      </c>
      <c r="B17" s="38"/>
      <c r="C17" s="38" t="s">
        <v>740</v>
      </c>
      <c r="D17" s="39" t="str">
        <f t="shared" si="1"/>
        <v>000 01 03 00 00 05 0000 810</v>
      </c>
      <c r="E17" s="40">
        <v>-14000000</v>
      </c>
      <c r="F17" s="40"/>
      <c r="G17" s="40"/>
      <c r="H17" s="40">
        <f t="shared" si="0"/>
        <v>-14000000</v>
      </c>
    </row>
    <row r="18" spans="1:8" ht="56.25">
      <c r="A18" s="37" t="s">
        <v>741</v>
      </c>
      <c r="B18" s="38"/>
      <c r="C18" s="38" t="s">
        <v>742</v>
      </c>
      <c r="D18" s="39" t="str">
        <f t="shared" si="1"/>
        <v>000 01 06 00 00 00 0000 000</v>
      </c>
      <c r="E18" s="40">
        <v>5100000</v>
      </c>
      <c r="F18" s="40">
        <v>2100000</v>
      </c>
      <c r="G18" s="40"/>
      <c r="H18" s="40">
        <f t="shared" si="0"/>
        <v>3000000</v>
      </c>
    </row>
    <row r="19" spans="1:8" ht="56.25">
      <c r="A19" s="37" t="s">
        <v>743</v>
      </c>
      <c r="B19" s="38"/>
      <c r="C19" s="38" t="s">
        <v>744</v>
      </c>
      <c r="D19" s="39" t="str">
        <f t="shared" si="1"/>
        <v>000 01 06 05 00 00 0000 000</v>
      </c>
      <c r="E19" s="40">
        <v>5100000</v>
      </c>
      <c r="F19" s="40">
        <v>2100000</v>
      </c>
      <c r="G19" s="40"/>
      <c r="H19" s="40">
        <f t="shared" si="0"/>
        <v>3000000</v>
      </c>
    </row>
    <row r="20" spans="1:8" ht="56.25">
      <c r="A20" s="37" t="s">
        <v>745</v>
      </c>
      <c r="B20" s="38"/>
      <c r="C20" s="38" t="s">
        <v>746</v>
      </c>
      <c r="D20" s="39" t="str">
        <f t="shared" si="1"/>
        <v>000 01 06 05 00 00 0000 600</v>
      </c>
      <c r="E20" s="40">
        <v>20100000</v>
      </c>
      <c r="F20" s="40">
        <v>2100000</v>
      </c>
      <c r="G20" s="40"/>
      <c r="H20" s="40">
        <f t="shared" si="0"/>
        <v>18000000</v>
      </c>
    </row>
    <row r="21" spans="1:8" ht="93.75">
      <c r="A21" s="37" t="s">
        <v>747</v>
      </c>
      <c r="B21" s="38"/>
      <c r="C21" s="38" t="s">
        <v>748</v>
      </c>
      <c r="D21" s="39" t="str">
        <f t="shared" si="1"/>
        <v>000 01 06 05 02 00 0000 640</v>
      </c>
      <c r="E21" s="40">
        <v>20100000</v>
      </c>
      <c r="F21" s="40">
        <v>2100000</v>
      </c>
      <c r="G21" s="40"/>
      <c r="H21" s="40">
        <f t="shared" si="0"/>
        <v>18000000</v>
      </c>
    </row>
    <row r="22" spans="1:8" ht="112.5">
      <c r="A22" s="37" t="s">
        <v>168</v>
      </c>
      <c r="B22" s="38"/>
      <c r="C22" s="38" t="s">
        <v>169</v>
      </c>
      <c r="D22" s="39" t="str">
        <f t="shared" si="1"/>
        <v>000 01 06 05 02 05 0000 640</v>
      </c>
      <c r="E22" s="40">
        <v>20100000</v>
      </c>
      <c r="F22" s="40">
        <v>2100000</v>
      </c>
      <c r="G22" s="40"/>
      <c r="H22" s="40">
        <f t="shared" si="0"/>
        <v>18000000</v>
      </c>
    </row>
    <row r="23" spans="1:8" ht="56.25">
      <c r="A23" s="37" t="s">
        <v>170</v>
      </c>
      <c r="B23" s="38"/>
      <c r="C23" s="38" t="s">
        <v>171</v>
      </c>
      <c r="D23" s="39" t="str">
        <f t="shared" si="1"/>
        <v>000 01 06 05 00 00 0000 500</v>
      </c>
      <c r="E23" s="40">
        <v>-15000000</v>
      </c>
      <c r="F23" s="40"/>
      <c r="G23" s="40"/>
      <c r="H23" s="40">
        <f t="shared" si="0"/>
        <v>-15000000</v>
      </c>
    </row>
    <row r="24" spans="1:8" ht="93.75">
      <c r="A24" s="37" t="s">
        <v>172</v>
      </c>
      <c r="B24" s="38"/>
      <c r="C24" s="38" t="s">
        <v>173</v>
      </c>
      <c r="D24" s="39" t="str">
        <f t="shared" si="1"/>
        <v>000 01 06 05 02 00 0000 540</v>
      </c>
      <c r="E24" s="40">
        <v>-15000000</v>
      </c>
      <c r="F24" s="40"/>
      <c r="G24" s="40"/>
      <c r="H24" s="40">
        <f t="shared" si="0"/>
        <v>-15000000</v>
      </c>
    </row>
    <row r="25" spans="1:8" ht="112.5">
      <c r="A25" s="37" t="s">
        <v>174</v>
      </c>
      <c r="B25" s="38"/>
      <c r="C25" s="38" t="s">
        <v>175</v>
      </c>
      <c r="D25" s="39" t="str">
        <f t="shared" si="1"/>
        <v>000 01 06 05 02 05 0000 540</v>
      </c>
      <c r="E25" s="40">
        <v>-15000000</v>
      </c>
      <c r="F25" s="40"/>
      <c r="G25" s="40"/>
      <c r="H25" s="40">
        <f t="shared" si="0"/>
        <v>-15000000</v>
      </c>
    </row>
    <row r="26" spans="1:8" ht="18.75">
      <c r="A26" s="41" t="s">
        <v>176</v>
      </c>
      <c r="B26" s="42">
        <v>700</v>
      </c>
      <c r="C26" s="42" t="s">
        <v>177</v>
      </c>
      <c r="D26" s="43" t="str">
        <f t="shared" si="1"/>
        <v>000 01 00 00 00 00 0000 000</v>
      </c>
      <c r="E26" s="44">
        <v>44176980.64</v>
      </c>
      <c r="F26" s="44">
        <v>-133437242.61</v>
      </c>
      <c r="G26" s="44">
        <v>-15490893.84</v>
      </c>
      <c r="H26" s="44">
        <f t="shared" si="0"/>
        <v>177614223.25</v>
      </c>
    </row>
    <row r="27" spans="1:8" ht="12.75">
      <c r="A27" s="33"/>
      <c r="B27" s="34"/>
      <c r="C27" s="34"/>
      <c r="D27" s="32"/>
      <c r="E27" s="35"/>
      <c r="F27" s="36"/>
      <c r="G27" s="36"/>
      <c r="H27" s="36"/>
    </row>
    <row r="28" spans="1:5" ht="12.75">
      <c r="A28" s="64"/>
      <c r="B28" s="65"/>
      <c r="C28" s="65"/>
      <c r="D28" s="66"/>
      <c r="E28" s="67"/>
    </row>
    <row r="29" spans="1:5" ht="12" customHeight="1">
      <c r="A29" s="68" t="s">
        <v>179</v>
      </c>
      <c r="B29" s="72" t="s">
        <v>759</v>
      </c>
      <c r="C29" s="73"/>
      <c r="D29" s="73"/>
      <c r="E29" s="69"/>
    </row>
    <row r="30" spans="1:5" ht="12.75">
      <c r="A30" s="12" t="s">
        <v>758</v>
      </c>
      <c r="B30" s="23"/>
      <c r="C30" s="23"/>
      <c r="D30" s="14"/>
      <c r="E30" s="14"/>
    </row>
    <row r="31" spans="1:5" ht="12.75">
      <c r="A31" s="12"/>
      <c r="B31" s="23"/>
      <c r="C31" s="23"/>
      <c r="D31" s="14"/>
      <c r="E31" s="14"/>
    </row>
    <row r="32" spans="1:5" ht="12.75">
      <c r="A32" s="12"/>
      <c r="B32" s="23"/>
      <c r="C32" s="23"/>
      <c r="D32" s="14"/>
      <c r="E32" s="14"/>
    </row>
    <row r="33" spans="1:5" ht="12.75">
      <c r="A33" s="68" t="s">
        <v>180</v>
      </c>
      <c r="B33" s="72" t="s">
        <v>759</v>
      </c>
      <c r="C33" s="73"/>
      <c r="D33" s="73"/>
      <c r="E33" s="14"/>
    </row>
    <row r="34" spans="1:5" ht="12.75">
      <c r="A34" s="12" t="s">
        <v>758</v>
      </c>
      <c r="B34" s="23"/>
      <c r="C34" s="23"/>
      <c r="D34" s="14"/>
      <c r="E34" s="14"/>
    </row>
    <row r="39" ht="11.25" customHeight="1"/>
  </sheetData>
  <sheetProtection/>
  <mergeCells count="2">
    <mergeCell ref="B29:D29"/>
    <mergeCell ref="B33:D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2014-04-25T05:36:29Z</dcterms:modified>
  <cp:category/>
  <cp:version/>
  <cp:contentType/>
  <cp:contentStatus/>
</cp:coreProperties>
</file>