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_сайт" sheetId="1" r:id="rId1"/>
    <sheet name="Расх_пост" sheetId="2" r:id="rId2"/>
    <sheet name="Источ_сайт" sheetId="3" r:id="rId3"/>
  </sheets>
  <definedNames>
    <definedName name="_Otchet_Period_Source__AT_ObjectName" localSheetId="0">'Дох_сайт'!$B$6</definedName>
    <definedName name="_Otchet_Period_Source__AT_ObjectName">#REF!</definedName>
    <definedName name="_PBuh_" localSheetId="2">'Источ_сайт'!#REF!</definedName>
    <definedName name="_PBuh_">#REF!</definedName>
    <definedName name="_PBuhN_" localSheetId="2">'Источ_сайт'!$A$48</definedName>
    <definedName name="_PBuhN_">#REF!</definedName>
    <definedName name="_Period_" localSheetId="0">'Дох_сайт'!#REF!</definedName>
    <definedName name="_Period_">#REF!</definedName>
    <definedName name="_PRuk_" localSheetId="2">'Источ_сайт'!#REF!</definedName>
    <definedName name="_PRuk_">#REF!</definedName>
    <definedName name="_PRukN_" localSheetId="2">'Источ_сайт'!$A$46</definedName>
    <definedName name="_PRukN_">#REF!</definedName>
    <definedName name="_RDate_" localSheetId="0">'Дох_сайт'!$G$5</definedName>
    <definedName name="_RDate_">#REF!</definedName>
    <definedName name="_СпрОКАТО_" localSheetId="0">'Дох_сайт'!$G$7</definedName>
    <definedName name="_СпрОКАТО_">#REF!</definedName>
    <definedName name="_СпрОКПО_" localSheetId="0">'Дох_сайт'!$G$6</definedName>
    <definedName name="_СпрОКПО_">#REF!</definedName>
    <definedName name="total2" localSheetId="1">'Расх_пост'!$B$1</definedName>
    <definedName name="total2">#REF!</definedName>
    <definedName name="_xlnm.Print_Titles" localSheetId="0">'Дох_сайт'!$12:$12</definedName>
  </definedNames>
  <calcPr fullCalcOnLoad="1"/>
</workbook>
</file>

<file path=xl/sharedStrings.xml><?xml version="1.0" encoding="utf-8"?>
<sst xmlns="http://schemas.openxmlformats.org/spreadsheetml/2006/main" count="1823" uniqueCount="1214">
  <si>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</si>
  <si>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>Наименование бюджета</t>
    </r>
    <r>
      <rPr>
        <b/>
        <sz val="9"/>
        <rFont val="Times New Roman"/>
        <family val="1"/>
      </rPr>
      <t xml:space="preserve"> Бюджет Кировского муниципального района Ленинградской области</t>
    </r>
  </si>
  <si>
    <t>ОТЧЕТ ОБ ИСПОЛНЕНИИ БЮДЖЕТА МО КИРОВСКИЙ РАЙОН ЛЕНИНГРАДСКОЙ ОБЛАСТИ на  01.05.2012 г.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</si>
  <si>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</si>
  <si>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</si>
  <si>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</si>
  <si>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форма 0503317</t>
  </si>
  <si>
    <t>3. Источники финансирования дефицита бюджета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</si>
  <si>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</si>
  <si>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</si>
  <si>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</si>
  <si>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</si>
  <si>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</si>
  <si>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</si>
  <si>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</si>
  <si>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</si>
  <si>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</si>
  <si>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</si>
  <si>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</si>
  <si>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</si>
  <si>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</si>
  <si>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</si>
  <si>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</si>
  <si>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</si>
  <si>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</si>
  <si>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</si>
  <si>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</si>
  <si>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</si>
  <si>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</si>
  <si>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</si>
  <si>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</si>
  <si>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</si>
  <si>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</si>
  <si>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</si>
  <si>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</si>
  <si>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</si>
  <si>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</si>
  <si>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</si>
  <si>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</si>
  <si>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</si>
  <si>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</si>
  <si>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</si>
  <si>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</si>
  <si>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</si>
  <si>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</si>
  <si>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</si>
  <si>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</si>
  <si>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</si>
  <si>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</si>
  <si>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</si>
  <si>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</si>
  <si>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</si>
  <si>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</si>
  <si>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</si>
  <si>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</si>
  <si>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</si>
  <si>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</si>
  <si>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</si>
  <si>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</si>
  <si>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</si>
  <si>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</si>
  <si>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</si>
  <si>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</si>
  <si>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</si>
  <si>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</si>
  <si>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</si>
  <si>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</si>
  <si>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</si>
  <si>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</si>
  <si>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</si>
  <si>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</si>
  <si>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</si>
  <si>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</si>
  <si>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</si>
  <si>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</si>
  <si>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</si>
  <si>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</si>
  <si>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</si>
  <si>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</si>
  <si>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</si>
  <si>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</si>
  <si>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</si>
  <si>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</si>
  <si>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</si>
  <si>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</si>
  <si>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</si>
  <si>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</si>
  <si>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</si>
  <si>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</si>
  <si>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</si>
  <si>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</si>
  <si>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</si>
  <si>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</si>
  <si>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</si>
  <si>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</si>
  <si>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</si>
  <si>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</si>
  <si>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</si>
  <si>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</si>
  <si>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</si>
  <si>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</si>
  <si>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</si>
  <si>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</si>
  <si>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</si>
  <si>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</si>
  <si>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</si>
  <si>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</si>
  <si>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</si>
  <si>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</si>
  <si>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</si>
  <si>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</si>
  <si>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</si>
  <si>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</si>
  <si>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</si>
  <si>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</si>
  <si>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</si>
  <si>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</si>
  <si>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</si>
  <si>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</si>
  <si>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</si>
  <si>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</si>
  <si>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</si>
  <si>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</si>
  <si>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</si>
  <si>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</si>
  <si>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</si>
  <si>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</si>
  <si>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</si>
  <si>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</si>
  <si>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</si>
  <si>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</si>
  <si>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</si>
  <si>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</si>
  <si>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</si>
  <si>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</si>
  <si>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</si>
  <si>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</si>
  <si>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</si>
  <si>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</si>
  <si>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</si>
  <si>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</si>
  <si>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</si>
  <si>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</si>
  <si>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</si>
  <si>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</si>
  <si>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</si>
  <si>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</si>
  <si>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</si>
  <si>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</si>
  <si>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</si>
  <si>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</si>
  <si>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</si>
  <si>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</si>
  <si>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</si>
  <si>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</si>
  <si>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</si>
  <si>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</si>
  <si>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</si>
  <si>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</si>
  <si>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</si>
  <si>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</si>
  <si>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</si>
  <si>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</si>
  <si>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</si>
  <si>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</si>
  <si>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</si>
  <si>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</si>
  <si>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</si>
  <si>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</si>
  <si>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</si>
  <si>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</si>
  <si>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</si>
  <si>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</si>
  <si>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</si>
  <si>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</si>
  <si>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</si>
  <si>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</si>
  <si>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</si>
  <si>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</si>
  <si>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</si>
  <si>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</si>
  <si>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</si>
  <si>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</si>
  <si>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</si>
  <si>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</si>
  <si>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</si>
  <si>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</si>
  <si>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</si>
  <si>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</si>
  <si>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</si>
  <si>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</si>
  <si>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</si>
  <si>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</si>
  <si>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</si>
  <si>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</si>
  <si>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</si>
  <si>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</si>
  <si>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</si>
  <si>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</si>
  <si>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</si>
  <si>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</si>
  <si>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</si>
  <si>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</si>
  <si>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</si>
  <si>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</si>
  <si>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</si>
  <si>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</si>
  <si>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</si>
  <si>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</si>
  <si>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</si>
  <si>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</si>
  <si>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</si>
  <si>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</si>
  <si>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</si>
  <si>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</si>
  <si>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</si>
  <si>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</si>
  <si>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</si>
  <si>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</si>
  <si>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</si>
  <si>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</si>
  <si>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</si>
  <si>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</si>
  <si>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</si>
  <si>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</si>
  <si>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</si>
  <si>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</si>
  <si>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</si>
  <si>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</si>
  <si>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</si>
  <si>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</si>
  <si>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</si>
  <si>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</si>
  <si>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</si>
  <si>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</si>
  <si>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</si>
  <si>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</si>
  <si>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</si>
  <si>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</si>
  <si>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</si>
  <si>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</si>
  <si>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</si>
  <si>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</si>
  <si>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</si>
  <si>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</si>
  <si>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</si>
  <si>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</si>
  <si>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</si>
  <si>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</si>
  <si>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</si>
  <si>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000 0408 0000000 000 220</t>
  </si>
  <si>
    <t>000 0408 0000000 000 222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</si>
  <si>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</si>
  <si>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</si>
  <si>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</si>
  <si>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</si>
  <si>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</si>
  <si>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</si>
  <si>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</si>
  <si>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</si>
  <si>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</si>
  <si>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</si>
  <si>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</si>
  <si>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</si>
  <si>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</si>
  <si>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</si>
  <si>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</si>
  <si>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</si>
  <si>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</si>
  <si>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</si>
  <si>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</si>
  <si>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</si>
  <si>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</si>
  <si>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</si>
  <si>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</si>
  <si>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</si>
  <si>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</si>
  <si>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</si>
  <si>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</si>
  <si>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</si>
  <si>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</si>
  <si>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</si>
  <si>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</si>
  <si>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</si>
  <si>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</si>
  <si>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</si>
  <si>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</si>
  <si>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</si>
  <si>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</si>
  <si>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</si>
  <si>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</si>
  <si>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</si>
  <si>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</si>
  <si>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</si>
  <si>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</si>
  <si>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</si>
  <si>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</si>
  <si>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</si>
  <si>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</si>
  <si>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</si>
  <si>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</si>
  <si>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</si>
  <si>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</si>
  <si>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</si>
  <si>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</si>
  <si>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</si>
  <si>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</si>
  <si>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</si>
  <si>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</si>
  <si>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</si>
  <si>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</si>
  <si>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</si>
  <si>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</si>
  <si>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</si>
  <si>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</si>
  <si>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</si>
  <si>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</si>
  <si>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</si>
  <si>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</si>
  <si>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</si>
  <si>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</si>
  <si>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</si>
  <si>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</si>
  <si>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</si>
  <si>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</si>
  <si>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</si>
  <si>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</si>
  <si>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</si>
  <si>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</si>
  <si>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</si>
  <si>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</si>
  <si>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</si>
  <si>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</si>
  <si>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</si>
  <si>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</si>
  <si>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</si>
  <si>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</si>
  <si>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</si>
  <si>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</si>
  <si>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</si>
  <si>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</si>
  <si>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</si>
  <si>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</si>
  <si>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</si>
  <si>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</si>
  <si>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</si>
  <si>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</si>
  <si>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</si>
  <si>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</si>
  <si>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</si>
  <si>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</si>
  <si>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</si>
  <si>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</si>
  <si>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</si>
  <si>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</si>
  <si>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</si>
  <si>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</si>
  <si>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</si>
  <si>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</si>
  <si>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</si>
  <si>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</si>
  <si>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</si>
  <si>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</si>
  <si>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</si>
  <si>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</si>
  <si>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</si>
  <si>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</si>
  <si>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</si>
  <si>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</si>
  <si>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</si>
  <si>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</si>
  <si>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</si>
  <si>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</si>
  <si>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</si>
  <si>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</si>
  <si>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</si>
  <si>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</si>
  <si>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</si>
  <si>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</si>
  <si>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</si>
  <si>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</si>
  <si>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</si>
  <si>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</si>
  <si>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</si>
  <si>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</si>
  <si>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</si>
  <si>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</si>
  <si>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</si>
  <si>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</si>
  <si>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</si>
  <si>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</si>
  <si>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</si>
  <si>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</si>
  <si>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</si>
  <si>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</si>
  <si>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</si>
  <si>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</si>
  <si>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</si>
  <si>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</si>
  <si>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</si>
  <si>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</si>
  <si>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</si>
  <si>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</si>
  <si>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</si>
  <si>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</si>
  <si>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</si>
  <si>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</si>
  <si>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</si>
  <si>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</si>
  <si>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</si>
  <si>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</si>
  <si>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</si>
  <si>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</si>
  <si>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</si>
  <si>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</si>
  <si>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</si>
  <si>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</si>
  <si>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</si>
  <si>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</si>
  <si>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</si>
  <si>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</si>
  <si>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</si>
  <si>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</si>
  <si>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</si>
  <si>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</si>
  <si>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</si>
  <si>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</si>
  <si>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</si>
  <si>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</si>
  <si>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</si>
  <si>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</si>
  <si>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</si>
  <si>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</si>
  <si>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</si>
  <si>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</si>
  <si>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</si>
  <si>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</si>
  <si>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</si>
  <si>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</si>
  <si>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</si>
  <si>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</si>
  <si>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</si>
  <si>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</si>
  <si>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</si>
  <si>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</si>
  <si>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</si>
  <si>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</si>
  <si>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</si>
  <si>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</si>
  <si>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</si>
  <si>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</si>
  <si>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</si>
  <si>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</si>
  <si>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</si>
  <si>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</si>
  <si>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</si>
  <si>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</si>
  <si>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</si>
  <si>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</si>
  <si>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</si>
  <si>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</si>
  <si>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</si>
  <si>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</si>
  <si>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</si>
  <si>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</si>
  <si>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</si>
  <si>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</si>
  <si>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</si>
  <si>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</si>
  <si>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</si>
  <si>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</si>
  <si>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</si>
  <si>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</si>
  <si>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</si>
  <si>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</si>
  <si>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</si>
  <si>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</si>
  <si>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</si>
  <si>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</si>
  <si>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</si>
  <si>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</si>
  <si>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</si>
  <si>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</si>
  <si>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</si>
  <si>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</si>
  <si>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</si>
  <si>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</si>
  <si>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</si>
  <si>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</si>
  <si>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</si>
  <si>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</si>
  <si>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</si>
  <si>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</si>
  <si>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</si>
  <si>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</si>
  <si>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</si>
  <si>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</si>
  <si>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</si>
  <si>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</si>
  <si>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</si>
  <si>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</si>
  <si>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</si>
  <si>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</si>
  <si>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</si>
  <si>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</si>
  <si>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</si>
  <si>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</si>
  <si>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</si>
  <si>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</si>
  <si>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</si>
  <si>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</si>
  <si>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</si>
  <si>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</si>
  <si>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</si>
  <si>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</si>
  <si>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</si>
  <si>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</si>
  <si>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</si>
  <si>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</si>
  <si>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</si>
  <si>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</si>
  <si>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</si>
  <si>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</si>
  <si>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</si>
  <si>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</si>
  <si>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</si>
  <si>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</si>
  <si>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</si>
  <si>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</si>
  <si>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</si>
  <si>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</si>
  <si>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</si>
  <si>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</si>
  <si>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</si>
  <si>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</si>
  <si>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</si>
  <si>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</si>
  <si>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</si>
  <si>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</si>
  <si>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</si>
  <si>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</si>
  <si>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</si>
  <si>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</si>
  <si>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</si>
  <si>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</si>
  <si>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</si>
  <si>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</si>
  <si>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</si>
  <si>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</si>
  <si>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</si>
  <si>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</si>
  <si>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</si>
  <si>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</si>
  <si>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</si>
  <si>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</si>
  <si>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</si>
  <si>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</si>
  <si>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</si>
  <si>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</si>
  <si>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</si>
  <si>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</si>
  <si>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</si>
  <si>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</si>
  <si>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</si>
  <si>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</si>
  <si>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</si>
  <si>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</si>
  <si>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</si>
  <si>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</si>
  <si>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</si>
  <si>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</si>
  <si>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</si>
  <si>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</si>
  <si>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</si>
  <si>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</si>
  <si>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</si>
  <si>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</si>
  <si>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</si>
  <si>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</si>
  <si>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</si>
  <si>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</si>
  <si>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</si>
  <si>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</si>
  <si>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</si>
  <si>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</si>
  <si>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</si>
  <si>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</si>
  <si>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</si>
  <si>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</si>
  <si>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</si>
  <si>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</si>
  <si>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</si>
  <si>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</si>
  <si>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</si>
  <si>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</si>
  <si>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</si>
  <si>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</si>
  <si>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</si>
  <si>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</si>
  <si>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</si>
  <si>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</si>
  <si>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</si>
  <si>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</si>
  <si>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</si>
  <si>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</si>
  <si>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</si>
  <si>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</si>
  <si>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</si>
  <si>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</si>
  <si>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</si>
  <si>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</si>
  <si>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</si>
  <si>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</si>
  <si>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</si>
  <si>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</si>
  <si>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</si>
  <si>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</si>
  <si>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</si>
  <si>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</si>
  <si>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</si>
  <si>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</si>
  <si>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</si>
  <si>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</si>
  <si>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</si>
  <si>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</si>
  <si>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</si>
  <si>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</si>
  <si>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</si>
  <si>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</si>
  <si>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</si>
  <si>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</si>
  <si>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</si>
  <si>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</si>
  <si>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</si>
  <si>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</si>
  <si>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</si>
  <si>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</si>
  <si>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</si>
  <si>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</si>
  <si>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</si>
  <si>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</si>
  <si>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</si>
  <si>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</si>
  <si>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</si>
  <si>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</si>
  <si>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</si>
  <si>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</si>
  <si>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</si>
  <si>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</si>
  <si>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</si>
  <si>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</si>
  <si>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</si>
  <si>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</si>
  <si>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</si>
  <si>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</si>
  <si>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</si>
  <si>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</si>
  <si>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</si>
  <si>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</si>
  <si>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</si>
  <si>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</si>
  <si>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</si>
  <si>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</si>
  <si>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</si>
  <si>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</si>
  <si>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</si>
  <si>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</si>
  <si>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</si>
  <si>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</si>
  <si>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</si>
  <si>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</si>
  <si>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</si>
  <si>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</si>
  <si>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</si>
  <si>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</si>
  <si>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</si>
  <si>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</si>
  <si>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</si>
  <si>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</si>
  <si>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</si>
  <si>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</si>
  <si>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</si>
  <si>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</si>
  <si>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</si>
  <si>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</si>
  <si>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</si>
  <si>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</si>
  <si>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</si>
  <si>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</si>
  <si>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</si>
  <si>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</si>
  <si>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</si>
  <si>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</si>
  <si>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</si>
  <si>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</si>
  <si>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</si>
  <si>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</si>
  <si>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</si>
  <si>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</si>
  <si>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</si>
  <si>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</si>
  <si>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</si>
  <si>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</si>
  <si>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</si>
  <si>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</si>
  <si>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</si>
  <si>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</si>
  <si>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</si>
  <si>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</si>
  <si>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</si>
  <si>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</si>
  <si>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</si>
  <si>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</si>
  <si>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</si>
  <si>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</si>
  <si>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</si>
  <si>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</si>
  <si>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</si>
  <si>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</si>
  <si>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</si>
  <si>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</si>
  <si>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</si>
  <si>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</si>
  <si>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</si>
  <si>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</si>
  <si>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</si>
  <si>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</si>
  <si>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</si>
  <si>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</si>
  <si>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</si>
  <si>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</si>
  <si>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</si>
  <si>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</si>
  <si>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</si>
  <si>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</si>
  <si>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</si>
  <si>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</si>
  <si>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</si>
  <si>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</si>
  <si>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</si>
  <si>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</si>
  <si>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</si>
  <si>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</si>
  <si>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</si>
  <si>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</si>
  <si>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</si>
  <si>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</si>
  <si>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</si>
  <si>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</si>
  <si>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</si>
  <si>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</si>
  <si>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</si>
  <si>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</si>
  <si>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</si>
  <si>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</si>
  <si>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</si>
  <si>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</si>
  <si>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</si>
  <si>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</si>
  <si>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</si>
  <si>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</si>
  <si>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</si>
  <si>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</si>
  <si>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</si>
  <si>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</si>
  <si>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</si>
  <si>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</si>
  <si>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</si>
  <si>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</si>
  <si>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</si>
  <si>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</si>
  <si>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</si>
  <si>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</si>
  <si>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</si>
  <si>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</si>
  <si>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</si>
  <si>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</si>
  <si>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</si>
  <si>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</si>
  <si>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</si>
  <si>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</si>
  <si>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</si>
  <si>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</si>
  <si>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</si>
  <si>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</si>
  <si>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</si>
  <si>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</si>
  <si>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</si>
  <si>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</si>
  <si>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</si>
  <si>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</si>
  <si>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</si>
  <si>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</si>
  <si>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</si>
  <si>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</si>
  <si>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</si>
  <si>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</si>
  <si>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</si>
  <si>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</si>
  <si>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</si>
  <si>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</si>
  <si>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</si>
  <si>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</si>
  <si>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</si>
  <si>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</si>
  <si>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</si>
  <si>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</si>
  <si>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</si>
  <si>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</si>
  <si>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</si>
  <si>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</si>
  <si>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</si>
  <si>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</si>
  <si>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</si>
  <si>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000 2 02 03070 00 0000 151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</si>
  <si>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</si>
  <si>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</si>
  <si>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</si>
  <si>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</si>
  <si>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</si>
  <si>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</si>
  <si>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</si>
  <si>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</si>
  <si>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</si>
  <si>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</si>
  <si>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</si>
  <si>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</si>
  <si>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</si>
  <si>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</si>
  <si>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</si>
  <si>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</si>
  <si>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</si>
  <si>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</si>
  <si>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</si>
  <si>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</si>
  <si>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</si>
  <si>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</si>
  <si>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</si>
  <si>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</si>
  <si>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</si>
  <si>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</si>
  <si>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</si>
  <si>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</si>
  <si>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</si>
  <si>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</si>
  <si>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</si>
  <si>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</si>
  <si>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</si>
  <si>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</si>
  <si>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</si>
  <si>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</si>
  <si>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</si>
  <si>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</si>
  <si>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</si>
  <si>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</si>
  <si>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</si>
  <si>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</si>
  <si>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</si>
  <si>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</si>
  <si>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</si>
  <si>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</si>
  <si>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</si>
  <si>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</si>
  <si>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</si>
  <si>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</si>
  <si>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</si>
  <si>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</si>
  <si>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</si>
  <si>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</si>
  <si>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</si>
  <si>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</si>
  <si>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</si>
  <si>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</si>
  <si>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</si>
  <si>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</si>
  <si>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</si>
  <si>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</si>
  <si>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</si>
  <si>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</si>
  <si>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</si>
  <si>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</si>
  <si>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</si>
  <si>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</si>
  <si>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01.05.2012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</si>
  <si>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</si>
  <si>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</si>
  <si>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</si>
  <si>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</si>
  <si>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</si>
  <si>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</si>
  <si>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12</t>
  </si>
  <si>
    <t>13</t>
  </si>
  <si>
    <t>2</t>
  </si>
  <si>
    <t>0503317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</si>
  <si>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</si>
  <si>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</si>
  <si>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</si>
  <si>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</si>
  <si>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</si>
  <si>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</si>
  <si>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</si>
  <si>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</si>
  <si>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</si>
  <si>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</si>
  <si>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</si>
  <si>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</si>
  <si>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</si>
  <si>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</si>
  <si>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</si>
  <si>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</si>
  <si>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</si>
  <si>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</si>
  <si>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</si>
  <si>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</si>
  <si>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</si>
  <si>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</si>
  <si>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</si>
  <si>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</si>
  <si>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</si>
  <si>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</si>
  <si>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</si>
  <si>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</si>
  <si>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</si>
  <si>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</si>
  <si>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</si>
  <si>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</si>
  <si>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</si>
  <si>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</si>
  <si>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</si>
  <si>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</si>
  <si>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</si>
  <si>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</si>
  <si>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</si>
  <si>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</si>
  <si>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</si>
  <si>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</si>
  <si>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</si>
  <si>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</si>
  <si>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</si>
  <si>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</si>
  <si>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</si>
  <si>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</si>
  <si>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</si>
  <si>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</si>
  <si>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</si>
  <si>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</si>
  <si>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</si>
  <si>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</si>
  <si>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</si>
  <si>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</si>
  <si>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</si>
  <si>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</si>
  <si>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</si>
  <si>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</si>
  <si>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</si>
  <si>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</si>
  <si>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</si>
  <si>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</si>
  <si>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</si>
  <si>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</si>
  <si>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</si>
  <si>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</si>
  <si>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</si>
  <si>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</si>
  <si>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</si>
  <si>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</si>
  <si>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</si>
  <si>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</si>
  <si>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</si>
  <si>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</si>
  <si>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</si>
  <si>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</si>
  <si>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</si>
  <si>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</si>
  <si>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</si>
  <si>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</si>
  <si>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</si>
  <si>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</si>
  <si>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</si>
  <si>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</si>
  <si>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</si>
  <si>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</si>
  <si>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</si>
  <si>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</si>
  <si>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</si>
  <si>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</si>
  <si>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</si>
  <si>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</si>
  <si>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</si>
  <si>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</si>
  <si>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</si>
  <si>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</si>
  <si>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</si>
  <si>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</si>
  <si>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</si>
  <si>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</si>
  <si>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</si>
  <si>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</si>
  <si>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</si>
  <si>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</si>
  <si>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</si>
  <si>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</si>
  <si>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</si>
  <si>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</si>
  <si>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</si>
  <si>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</si>
  <si>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</si>
  <si>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</si>
  <si>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</si>
  <si>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</si>
  <si>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</si>
  <si>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</si>
  <si>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</si>
  <si>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</si>
  <si>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</si>
  <si>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</si>
  <si>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</si>
  <si>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</si>
  <si>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</si>
  <si>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</si>
  <si>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</si>
  <si>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</si>
  <si>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</si>
  <si>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</si>
  <si>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</si>
  <si>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</si>
  <si>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</si>
  <si>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</si>
  <si>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</si>
  <si>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</si>
  <si>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</si>
  <si>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</si>
  <si>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</si>
  <si>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</si>
  <si>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</si>
  <si>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</si>
  <si>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</si>
  <si>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</si>
  <si>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</si>
  <si>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</si>
  <si>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</si>
  <si>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</si>
  <si>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</si>
  <si>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</si>
  <si>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</si>
  <si>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</si>
  <si>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</si>
  <si>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</si>
  <si>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</si>
  <si>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</si>
  <si>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>000 1 14 02050 10 0000 410</t>
  </si>
  <si>
    <t>000 1 14 02052 10 0000 410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</si>
  <si>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</si>
  <si>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</si>
  <si>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</si>
  <si>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</si>
  <si>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</si>
  <si>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</si>
  <si>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</si>
  <si>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</si>
  <si>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</si>
  <si>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</si>
  <si>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</si>
  <si>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</si>
  <si>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</si>
  <si>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</si>
  <si>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</si>
  <si>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</si>
  <si>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</si>
  <si>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</si>
  <si>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</si>
  <si>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</si>
  <si>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</si>
  <si>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</si>
  <si>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</si>
  <si>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</si>
  <si>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</si>
  <si>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</si>
  <si>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</si>
  <si>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</si>
  <si>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</si>
  <si>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</si>
  <si>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</si>
  <si>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</si>
  <si>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</si>
  <si>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</si>
  <si>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</si>
  <si>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</si>
  <si>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</si>
  <si>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</si>
  <si>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</si>
  <si>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</si>
  <si>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</si>
  <si>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</si>
  <si>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</si>
  <si>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</si>
  <si>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</si>
  <si>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</si>
  <si>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</si>
  <si>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</si>
  <si>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</si>
  <si>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</si>
  <si>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</si>
  <si>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</si>
  <si>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</si>
  <si>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</si>
  <si>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</si>
  <si>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</si>
  <si>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</si>
  <si>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</si>
  <si>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</si>
  <si>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</si>
  <si>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</si>
  <si>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</si>
  <si>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</si>
  <si>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</si>
  <si>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</si>
  <si>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</si>
  <si>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</si>
  <si>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</si>
  <si>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</si>
  <si>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</si>
  <si>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</si>
  <si>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</si>
  <si>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</si>
  <si>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</si>
  <si>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</si>
  <si>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</si>
  <si>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</si>
  <si>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</si>
  <si>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</si>
  <si>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</si>
  <si>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</si>
  <si>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</si>
  <si>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</si>
  <si>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</si>
  <si>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</si>
  <si>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</si>
  <si>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</si>
  <si>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000 2 02 02088 00 0000 151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</si>
  <si>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</si>
  <si>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</si>
  <si>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</si>
  <si>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</si>
  <si>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</si>
  <si>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</si>
  <si>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</si>
  <si>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</si>
  <si>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</si>
  <si>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</si>
  <si>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</si>
  <si>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</si>
  <si>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</si>
  <si>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</si>
  <si>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</si>
  <si>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</si>
  <si>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</si>
  <si>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</si>
  <si>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</si>
  <si>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</si>
  <si>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</si>
  <si>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</si>
  <si>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</si>
  <si>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</si>
  <si>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</si>
  <si>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</si>
  <si>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</si>
  <si>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</si>
  <si>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</si>
  <si>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</si>
  <si>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</si>
  <si>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</si>
  <si>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</si>
  <si>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</si>
  <si>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</si>
  <si>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</si>
  <si>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</si>
  <si>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</si>
  <si>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</si>
  <si>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</si>
  <si>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</si>
  <si>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</si>
  <si>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</si>
  <si>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</si>
  <si>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</si>
  <si>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</si>
  <si>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</si>
  <si>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</si>
  <si>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</si>
  <si>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</si>
  <si>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</si>
  <si>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</si>
  <si>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</si>
  <si>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</si>
  <si>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</si>
  <si>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</si>
  <si>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</si>
  <si>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</si>
  <si>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</si>
  <si>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</si>
  <si>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</si>
  <si>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</si>
  <si>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</si>
  <si>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</si>
  <si>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</si>
  <si>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</si>
  <si>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</si>
  <si>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</si>
  <si>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</si>
  <si>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</si>
  <si>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 xml:space="preserve">Код дохода по бюджетной классификации </t>
  </si>
  <si>
    <t>Утвержденные бюджетные назначения на 2012 год</t>
  </si>
  <si>
    <t>Неисполненные назначения (ст.4 - ст.5)</t>
  </si>
  <si>
    <t>Исполнено на  01.05.2012г.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</si>
</sst>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Border="1" applyAlignment="1">
      <alignment horizontal="centerContinuous"/>
    </xf>
    <xf numFmtId="49" fontId="10" fillId="0" borderId="20" xfId="0" applyNumberFormat="1" applyFont="1" applyBorder="1" applyAlignment="1">
      <alignment/>
    </xf>
    <xf numFmtId="49" fontId="10" fillId="0" borderId="21" xfId="0" applyNumberFormat="1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Continuous"/>
    </xf>
    <xf numFmtId="0" fontId="10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6" fillId="0" borderId="23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4" fontId="16" fillId="0" borderId="23" xfId="0" applyNumberFormat="1" applyFont="1" applyBorder="1" applyAlignment="1">
      <alignment horizontal="right"/>
    </xf>
    <xf numFmtId="0" fontId="17" fillId="0" borderId="24" xfId="0" applyNumberFormat="1" applyFont="1" applyBorder="1" applyAlignment="1">
      <alignment horizontal="center"/>
    </xf>
    <xf numFmtId="0" fontId="17" fillId="0" borderId="23" xfId="0" applyNumberFormat="1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4" fontId="17" fillId="0" borderId="23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/>
    </xf>
    <xf numFmtId="0" fontId="17" fillId="0" borderId="23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3" fontId="10" fillId="0" borderId="23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="75" zoomScaleNormal="75" zoomScalePageLayoutView="0" workbookViewId="0" topLeftCell="A1">
      <selection activeCell="A149" sqref="A149"/>
    </sheetView>
  </sheetViews>
  <sheetFormatPr defaultColWidth="9.00390625" defaultRowHeight="12.75"/>
  <cols>
    <col min="1" max="1" width="54.375" style="19" customWidth="1"/>
    <col min="2" max="2" width="7.00390625" style="19" customWidth="1"/>
    <col min="3" max="3" width="20.125" style="19" hidden="1" customWidth="1"/>
    <col min="4" max="4" width="32.75390625" style="19" customWidth="1"/>
    <col min="5" max="5" width="20.75390625" style="19" customWidth="1"/>
    <col min="6" max="6" width="19.875" style="19" customWidth="1"/>
    <col min="7" max="7" width="19.375" style="19" customWidth="1"/>
    <col min="8" max="8" width="10.125" style="19" customWidth="1"/>
    <col min="9" max="9" width="10.75390625" style="19" customWidth="1"/>
    <col min="10" max="16384" width="9.00390625" style="19" customWidth="1"/>
  </cols>
  <sheetData>
    <row r="1" spans="1:7" ht="12.75">
      <c r="A1" s="2"/>
      <c r="B1" s="18"/>
      <c r="C1" s="18"/>
      <c r="D1" s="18"/>
      <c r="E1" s="18"/>
      <c r="F1" s="18"/>
      <c r="G1" s="4"/>
    </row>
    <row r="2" spans="1:6" ht="16.5" thickBot="1">
      <c r="A2" s="78" t="s">
        <v>2</v>
      </c>
      <c r="B2" s="78"/>
      <c r="C2" s="78"/>
      <c r="D2" s="78"/>
      <c r="E2" s="78"/>
      <c r="F2" s="78"/>
    </row>
    <row r="3" spans="2:7" ht="13.5" thickBot="1">
      <c r="B3" s="20"/>
      <c r="C3" s="20"/>
      <c r="E3" s="21"/>
      <c r="G3" s="22" t="s">
        <v>888</v>
      </c>
    </row>
    <row r="4" spans="2:8" ht="12.75">
      <c r="B4" s="23"/>
      <c r="C4" s="23"/>
      <c r="E4" s="24"/>
      <c r="G4" s="25" t="s">
        <v>893</v>
      </c>
      <c r="H4" s="26"/>
    </row>
    <row r="5" spans="1:7" ht="12.75">
      <c r="A5" s="2"/>
      <c r="B5" s="2"/>
      <c r="C5" s="2"/>
      <c r="D5" s="2"/>
      <c r="E5" s="3"/>
      <c r="G5" s="27" t="s">
        <v>883</v>
      </c>
    </row>
    <row r="6" spans="1:7" ht="12.75">
      <c r="A6" s="77" t="s">
        <v>0</v>
      </c>
      <c r="B6" s="77"/>
      <c r="C6" s="77"/>
      <c r="D6" s="77"/>
      <c r="E6" s="77"/>
      <c r="G6" s="28" t="s">
        <v>771</v>
      </c>
    </row>
    <row r="7" spans="1:7" ht="12.75">
      <c r="A7" s="2" t="s">
        <v>1</v>
      </c>
      <c r="B7" s="2"/>
      <c r="C7" s="2"/>
      <c r="D7" s="2"/>
      <c r="E7" s="3"/>
      <c r="G7" s="28" t="s">
        <v>771</v>
      </c>
    </row>
    <row r="8" spans="1:7" s="18" customFormat="1" ht="12" thickBot="1">
      <c r="A8" s="2" t="s">
        <v>894</v>
      </c>
      <c r="B8" s="2"/>
      <c r="C8" s="2"/>
      <c r="D8" s="2"/>
      <c r="E8" s="3"/>
      <c r="G8" s="29"/>
    </row>
    <row r="9" spans="1:7" ht="13.5" thickBot="1">
      <c r="A9" s="2" t="s">
        <v>887</v>
      </c>
      <c r="B9" s="2"/>
      <c r="C9" s="2"/>
      <c r="D9" s="2"/>
      <c r="E9" s="3"/>
      <c r="G9" s="29" t="s">
        <v>886</v>
      </c>
    </row>
    <row r="10" spans="1:7" ht="15" thickBot="1">
      <c r="A10" s="30"/>
      <c r="B10" s="31"/>
      <c r="C10" s="31"/>
      <c r="D10" s="2"/>
      <c r="E10" s="3"/>
      <c r="F10" s="3"/>
      <c r="G10" s="32"/>
    </row>
    <row r="11" spans="1:7" ht="25.5" customHeight="1" thickTop="1">
      <c r="A11" s="7" t="s">
        <v>889</v>
      </c>
      <c r="B11" s="8" t="s">
        <v>885</v>
      </c>
      <c r="C11" s="9"/>
      <c r="D11" s="10" t="s">
        <v>1210</v>
      </c>
      <c r="E11" s="8" t="s">
        <v>1211</v>
      </c>
      <c r="F11" s="8" t="s">
        <v>1213</v>
      </c>
      <c r="G11" s="16" t="s">
        <v>1212</v>
      </c>
    </row>
    <row r="12" spans="1:7" ht="12.75" customHeight="1" thickBot="1">
      <c r="A12" s="11">
        <v>1</v>
      </c>
      <c r="B12" s="12">
        <v>2</v>
      </c>
      <c r="C12" s="12" t="s">
        <v>892</v>
      </c>
      <c r="D12" s="13">
        <v>3</v>
      </c>
      <c r="E12" s="14">
        <v>4</v>
      </c>
      <c r="F12" s="15">
        <v>5</v>
      </c>
      <c r="G12" s="17">
        <v>6</v>
      </c>
    </row>
    <row r="13" spans="1:7" ht="19.5" thickTop="1">
      <c r="A13" s="43" t="s">
        <v>897</v>
      </c>
      <c r="B13" s="44">
        <v>10</v>
      </c>
      <c r="C13" s="39" t="s">
        <v>898</v>
      </c>
      <c r="D13" s="42" t="s">
        <v>898</v>
      </c>
      <c r="E13" s="41">
        <v>1593820317.19</v>
      </c>
      <c r="F13" s="41">
        <v>572470552.19</v>
      </c>
      <c r="G13" s="41">
        <f>E13-F13</f>
        <v>1021349765</v>
      </c>
    </row>
    <row r="14" spans="1:7" ht="37.5">
      <c r="A14" s="38" t="s">
        <v>899</v>
      </c>
      <c r="B14" s="39"/>
      <c r="C14" s="39" t="s">
        <v>900</v>
      </c>
      <c r="D14" s="40" t="str">
        <f aca="true" t="shared" si="0" ref="D14:D44">IF(LEFT(C14,5)="000 8","X",C14)</f>
        <v>000 1 00 00000 00 0000 000</v>
      </c>
      <c r="E14" s="41">
        <v>611380116.8</v>
      </c>
      <c r="F14" s="41">
        <v>209249331.18</v>
      </c>
      <c r="G14" s="41">
        <f aca="true" t="shared" si="1" ref="G14:G77">E14-F14</f>
        <v>402130785.61999995</v>
      </c>
    </row>
    <row r="15" spans="1:7" ht="18.75">
      <c r="A15" s="38" t="s">
        <v>901</v>
      </c>
      <c r="B15" s="39"/>
      <c r="C15" s="39" t="s">
        <v>902</v>
      </c>
      <c r="D15" s="40" t="str">
        <f t="shared" si="0"/>
        <v>000 1 01 00000 00 0000 000</v>
      </c>
      <c r="E15" s="41">
        <v>362383600</v>
      </c>
      <c r="F15" s="41">
        <v>119129221.85</v>
      </c>
      <c r="G15" s="41">
        <f t="shared" si="1"/>
        <v>243254378.15</v>
      </c>
    </row>
    <row r="16" spans="1:7" ht="18.75">
      <c r="A16" s="38" t="s">
        <v>903</v>
      </c>
      <c r="B16" s="39"/>
      <c r="C16" s="39" t="s">
        <v>904</v>
      </c>
      <c r="D16" s="40" t="str">
        <f t="shared" si="0"/>
        <v>000 1 01 02000 01 0000 110</v>
      </c>
      <c r="E16" s="41">
        <v>362383600</v>
      </c>
      <c r="F16" s="41">
        <v>119129221.85</v>
      </c>
      <c r="G16" s="41">
        <f t="shared" si="1"/>
        <v>243254378.15</v>
      </c>
    </row>
    <row r="17" spans="1:7" ht="131.25">
      <c r="A17" s="38" t="s">
        <v>905</v>
      </c>
      <c r="B17" s="39"/>
      <c r="C17" s="39" t="s">
        <v>906</v>
      </c>
      <c r="D17" s="40" t="str">
        <f t="shared" si="0"/>
        <v>000 1 01 02010 01 0000 110</v>
      </c>
      <c r="E17" s="41">
        <v>360363600</v>
      </c>
      <c r="F17" s="41">
        <v>118807369.47</v>
      </c>
      <c r="G17" s="41">
        <f t="shared" si="1"/>
        <v>241556230.53</v>
      </c>
    </row>
    <row r="18" spans="1:7" ht="206.25">
      <c r="A18" s="38" t="s">
        <v>907</v>
      </c>
      <c r="B18" s="39"/>
      <c r="C18" s="39" t="s">
        <v>908</v>
      </c>
      <c r="D18" s="40" t="str">
        <f t="shared" si="0"/>
        <v>000 1 01 02020 01 0000 110</v>
      </c>
      <c r="E18" s="41">
        <v>1820000</v>
      </c>
      <c r="F18" s="41">
        <v>338432.38</v>
      </c>
      <c r="G18" s="41">
        <f t="shared" si="1"/>
        <v>1481567.62</v>
      </c>
    </row>
    <row r="19" spans="1:7" ht="75">
      <c r="A19" s="38" t="s">
        <v>909</v>
      </c>
      <c r="B19" s="39"/>
      <c r="C19" s="39" t="s">
        <v>910</v>
      </c>
      <c r="D19" s="40" t="str">
        <f t="shared" si="0"/>
        <v>000 1 01 02030 01 0000 110</v>
      </c>
      <c r="E19" s="41"/>
      <c r="F19" s="41">
        <v>-108016.95</v>
      </c>
      <c r="G19" s="41">
        <f t="shared" si="1"/>
        <v>108016.95</v>
      </c>
    </row>
    <row r="20" spans="1:7" ht="150">
      <c r="A20" s="38" t="s">
        <v>911</v>
      </c>
      <c r="B20" s="39"/>
      <c r="C20" s="39" t="s">
        <v>912</v>
      </c>
      <c r="D20" s="40" t="str">
        <f t="shared" si="0"/>
        <v>000 1 01 02040 01 0000 110</v>
      </c>
      <c r="E20" s="41">
        <v>200000</v>
      </c>
      <c r="F20" s="41">
        <v>91436.95</v>
      </c>
      <c r="G20" s="41">
        <f t="shared" si="1"/>
        <v>108563.05</v>
      </c>
    </row>
    <row r="21" spans="1:7" ht="18.75">
      <c r="A21" s="38" t="s">
        <v>913</v>
      </c>
      <c r="B21" s="39"/>
      <c r="C21" s="39" t="s">
        <v>914</v>
      </c>
      <c r="D21" s="40" t="str">
        <f t="shared" si="0"/>
        <v>000 1 05 00000 00 0000 000</v>
      </c>
      <c r="E21" s="41">
        <v>39231000</v>
      </c>
      <c r="F21" s="41">
        <v>17338613.18</v>
      </c>
      <c r="G21" s="41">
        <f t="shared" si="1"/>
        <v>21892386.82</v>
      </c>
    </row>
    <row r="22" spans="1:7" ht="37.5">
      <c r="A22" s="38" t="s">
        <v>915</v>
      </c>
      <c r="B22" s="39"/>
      <c r="C22" s="39" t="s">
        <v>916</v>
      </c>
      <c r="D22" s="40" t="str">
        <f t="shared" si="0"/>
        <v>000 1 05 02000 02 0000 110</v>
      </c>
      <c r="E22" s="41">
        <v>39227000</v>
      </c>
      <c r="F22" s="41">
        <v>17338613.18</v>
      </c>
      <c r="G22" s="41">
        <f t="shared" si="1"/>
        <v>21888386.82</v>
      </c>
    </row>
    <row r="23" spans="1:7" ht="37.5">
      <c r="A23" s="38" t="s">
        <v>915</v>
      </c>
      <c r="B23" s="39"/>
      <c r="C23" s="39" t="s">
        <v>917</v>
      </c>
      <c r="D23" s="40" t="str">
        <f t="shared" si="0"/>
        <v>000 1 05 02010 02 0000 110</v>
      </c>
      <c r="E23" s="41">
        <v>38927000</v>
      </c>
      <c r="F23" s="41">
        <v>17090117.55</v>
      </c>
      <c r="G23" s="41">
        <f t="shared" si="1"/>
        <v>21836882.45</v>
      </c>
    </row>
    <row r="24" spans="1:7" ht="75">
      <c r="A24" s="38" t="s">
        <v>918</v>
      </c>
      <c r="B24" s="39"/>
      <c r="C24" s="39" t="s">
        <v>919</v>
      </c>
      <c r="D24" s="40" t="str">
        <f t="shared" si="0"/>
        <v>000 1 05 02020 02 0000 110</v>
      </c>
      <c r="E24" s="41">
        <v>300000</v>
      </c>
      <c r="F24" s="41">
        <v>248495.63</v>
      </c>
      <c r="G24" s="41">
        <f t="shared" si="1"/>
        <v>51504.369999999995</v>
      </c>
    </row>
    <row r="25" spans="1:7" ht="18.75">
      <c r="A25" s="38" t="s">
        <v>920</v>
      </c>
      <c r="B25" s="39"/>
      <c r="C25" s="39" t="s">
        <v>921</v>
      </c>
      <c r="D25" s="40" t="str">
        <f t="shared" si="0"/>
        <v>000 1 05 03000 01 0000 110</v>
      </c>
      <c r="E25" s="41">
        <v>4000</v>
      </c>
      <c r="F25" s="41"/>
      <c r="G25" s="41">
        <f t="shared" si="1"/>
        <v>4000</v>
      </c>
    </row>
    <row r="26" spans="1:7" ht="18.75">
      <c r="A26" s="38" t="s">
        <v>920</v>
      </c>
      <c r="B26" s="39"/>
      <c r="C26" s="39" t="s">
        <v>922</v>
      </c>
      <c r="D26" s="40" t="str">
        <f t="shared" si="0"/>
        <v>000 1 05 03010 01 0000 110</v>
      </c>
      <c r="E26" s="41">
        <v>4000</v>
      </c>
      <c r="F26" s="41"/>
      <c r="G26" s="41">
        <f t="shared" si="1"/>
        <v>4000</v>
      </c>
    </row>
    <row r="27" spans="1:7" ht="18.75" hidden="1">
      <c r="A27" s="38" t="s">
        <v>923</v>
      </c>
      <c r="B27" s="39"/>
      <c r="C27" s="39" t="s">
        <v>924</v>
      </c>
      <c r="D27" s="40" t="str">
        <f t="shared" si="0"/>
        <v>000 1 06 00000 00 0000 000</v>
      </c>
      <c r="E27" s="41"/>
      <c r="F27" s="41"/>
      <c r="G27" s="41">
        <f t="shared" si="1"/>
        <v>0</v>
      </c>
    </row>
    <row r="28" spans="1:7" ht="18.75" hidden="1">
      <c r="A28" s="38" t="s">
        <v>925</v>
      </c>
      <c r="B28" s="39"/>
      <c r="C28" s="39" t="s">
        <v>926</v>
      </c>
      <c r="D28" s="40" t="str">
        <f t="shared" si="0"/>
        <v>000 1 06 01000 00 0000 110</v>
      </c>
      <c r="E28" s="41"/>
      <c r="F28" s="41"/>
      <c r="G28" s="41">
        <f t="shared" si="1"/>
        <v>0</v>
      </c>
    </row>
    <row r="29" spans="1:7" ht="75" hidden="1">
      <c r="A29" s="38" t="s">
        <v>927</v>
      </c>
      <c r="B29" s="39"/>
      <c r="C29" s="39" t="s">
        <v>928</v>
      </c>
      <c r="D29" s="40" t="str">
        <f t="shared" si="0"/>
        <v>000 1 06 01030 10 0000 110</v>
      </c>
      <c r="E29" s="41"/>
      <c r="F29" s="41"/>
      <c r="G29" s="41">
        <f t="shared" si="1"/>
        <v>0</v>
      </c>
    </row>
    <row r="30" spans="1:7" ht="18.75" hidden="1">
      <c r="A30" s="38" t="s">
        <v>929</v>
      </c>
      <c r="B30" s="39"/>
      <c r="C30" s="39" t="s">
        <v>930</v>
      </c>
      <c r="D30" s="40" t="str">
        <f t="shared" si="0"/>
        <v>000 1 06 04000 02 0000 110</v>
      </c>
      <c r="E30" s="41"/>
      <c r="F30" s="41"/>
      <c r="G30" s="41">
        <f t="shared" si="1"/>
        <v>0</v>
      </c>
    </row>
    <row r="31" spans="1:7" ht="18.75" hidden="1">
      <c r="A31" s="38" t="s">
        <v>931</v>
      </c>
      <c r="B31" s="39"/>
      <c r="C31" s="39" t="s">
        <v>932</v>
      </c>
      <c r="D31" s="40" t="str">
        <f t="shared" si="0"/>
        <v>000 1 06 04011 02 0000 110</v>
      </c>
      <c r="E31" s="41"/>
      <c r="F31" s="41"/>
      <c r="G31" s="41">
        <f t="shared" si="1"/>
        <v>0</v>
      </c>
    </row>
    <row r="32" spans="1:7" ht="18.75" hidden="1">
      <c r="A32" s="38" t="s">
        <v>933</v>
      </c>
      <c r="B32" s="39"/>
      <c r="C32" s="39" t="s">
        <v>934</v>
      </c>
      <c r="D32" s="40" t="str">
        <f t="shared" si="0"/>
        <v>000 1 06 04012 02 0000 110</v>
      </c>
      <c r="E32" s="41"/>
      <c r="F32" s="41"/>
      <c r="G32" s="41">
        <f t="shared" si="1"/>
        <v>0</v>
      </c>
    </row>
    <row r="33" spans="1:7" ht="18.75" hidden="1">
      <c r="A33" s="38" t="s">
        <v>935</v>
      </c>
      <c r="B33" s="39"/>
      <c r="C33" s="39" t="s">
        <v>936</v>
      </c>
      <c r="D33" s="40" t="str">
        <f t="shared" si="0"/>
        <v>000 1 06 06000 00 0000 110</v>
      </c>
      <c r="E33" s="41"/>
      <c r="F33" s="41"/>
      <c r="G33" s="41">
        <f t="shared" si="1"/>
        <v>0</v>
      </c>
    </row>
    <row r="34" spans="1:7" ht="75" hidden="1">
      <c r="A34" s="38" t="s">
        <v>937</v>
      </c>
      <c r="B34" s="39"/>
      <c r="C34" s="39" t="s">
        <v>938</v>
      </c>
      <c r="D34" s="40" t="str">
        <f t="shared" si="0"/>
        <v>000 1 06 06010 00 0000 110</v>
      </c>
      <c r="E34" s="41"/>
      <c r="F34" s="41"/>
      <c r="G34" s="41">
        <f t="shared" si="1"/>
        <v>0</v>
      </c>
    </row>
    <row r="35" spans="1:7" ht="131.25" hidden="1">
      <c r="A35" s="38" t="s">
        <v>939</v>
      </c>
      <c r="B35" s="39"/>
      <c r="C35" s="39" t="s">
        <v>940</v>
      </c>
      <c r="D35" s="40" t="str">
        <f t="shared" si="0"/>
        <v>000 1 06 06013 10 0000 110</v>
      </c>
      <c r="E35" s="41"/>
      <c r="F35" s="41"/>
      <c r="G35" s="41">
        <f t="shared" si="1"/>
        <v>0</v>
      </c>
    </row>
    <row r="36" spans="1:7" ht="75" hidden="1">
      <c r="A36" s="38" t="s">
        <v>941</v>
      </c>
      <c r="B36" s="39"/>
      <c r="C36" s="39" t="s">
        <v>942</v>
      </c>
      <c r="D36" s="40" t="str">
        <f t="shared" si="0"/>
        <v>000 1 06 06020 00 0000 110</v>
      </c>
      <c r="E36" s="41"/>
      <c r="F36" s="41"/>
      <c r="G36" s="41">
        <f t="shared" si="1"/>
        <v>0</v>
      </c>
    </row>
    <row r="37" spans="1:7" ht="131.25" hidden="1">
      <c r="A37" s="38" t="s">
        <v>943</v>
      </c>
      <c r="B37" s="39"/>
      <c r="C37" s="39" t="s">
        <v>944</v>
      </c>
      <c r="D37" s="40" t="str">
        <f t="shared" si="0"/>
        <v>000 1 06 06023 10 0000 110</v>
      </c>
      <c r="E37" s="41"/>
      <c r="F37" s="41"/>
      <c r="G37" s="41">
        <f t="shared" si="1"/>
        <v>0</v>
      </c>
    </row>
    <row r="38" spans="1:7" ht="18.75">
      <c r="A38" s="38" t="s">
        <v>945</v>
      </c>
      <c r="B38" s="39"/>
      <c r="C38" s="39" t="s">
        <v>946</v>
      </c>
      <c r="D38" s="40" t="str">
        <f t="shared" si="0"/>
        <v>000 1 08 00000 00 0000 000</v>
      </c>
      <c r="E38" s="41">
        <v>5155656.25</v>
      </c>
      <c r="F38" s="41">
        <v>1926064.01</v>
      </c>
      <c r="G38" s="41">
        <f t="shared" si="1"/>
        <v>3229592.24</v>
      </c>
    </row>
    <row r="39" spans="1:7" ht="56.25">
      <c r="A39" s="38" t="s">
        <v>947</v>
      </c>
      <c r="B39" s="39"/>
      <c r="C39" s="39" t="s">
        <v>948</v>
      </c>
      <c r="D39" s="40" t="str">
        <f t="shared" si="0"/>
        <v>000 1 08 03000 01 0000 110</v>
      </c>
      <c r="E39" s="41">
        <v>5005656.25</v>
      </c>
      <c r="F39" s="41">
        <v>1893064.01</v>
      </c>
      <c r="G39" s="41">
        <f t="shared" si="1"/>
        <v>3112592.24</v>
      </c>
    </row>
    <row r="40" spans="1:7" ht="93.75">
      <c r="A40" s="38" t="s">
        <v>949</v>
      </c>
      <c r="B40" s="39"/>
      <c r="C40" s="39" t="s">
        <v>950</v>
      </c>
      <c r="D40" s="40" t="str">
        <f t="shared" si="0"/>
        <v>000 1 08 03010 01 0000 110</v>
      </c>
      <c r="E40" s="41">
        <v>5005656.25</v>
      </c>
      <c r="F40" s="41">
        <v>1893064.01</v>
      </c>
      <c r="G40" s="41">
        <f t="shared" si="1"/>
        <v>3112592.24</v>
      </c>
    </row>
    <row r="41" spans="1:7" ht="75" hidden="1">
      <c r="A41" s="38" t="s">
        <v>951</v>
      </c>
      <c r="B41" s="39"/>
      <c r="C41" s="39" t="s">
        <v>952</v>
      </c>
      <c r="D41" s="40" t="str">
        <f t="shared" si="0"/>
        <v>000 1 08 04000 01 0000 110</v>
      </c>
      <c r="E41" s="41"/>
      <c r="F41" s="41"/>
      <c r="G41" s="41">
        <f t="shared" si="1"/>
        <v>0</v>
      </c>
    </row>
    <row r="42" spans="1:7" ht="131.25" hidden="1">
      <c r="A42" s="38" t="s">
        <v>953</v>
      </c>
      <c r="B42" s="39"/>
      <c r="C42" s="39" t="s">
        <v>954</v>
      </c>
      <c r="D42" s="40" t="str">
        <f t="shared" si="0"/>
        <v>000 1 08 04020 01 0000 110</v>
      </c>
      <c r="E42" s="41"/>
      <c r="F42" s="41"/>
      <c r="G42" s="41">
        <f t="shared" si="1"/>
        <v>0</v>
      </c>
    </row>
    <row r="43" spans="1:7" ht="75">
      <c r="A43" s="38" t="s">
        <v>955</v>
      </c>
      <c r="B43" s="39"/>
      <c r="C43" s="39" t="s">
        <v>956</v>
      </c>
      <c r="D43" s="40" t="str">
        <f t="shared" si="0"/>
        <v>000 1 08 07000 01 0000 110</v>
      </c>
      <c r="E43" s="41">
        <v>150000</v>
      </c>
      <c r="F43" s="41">
        <v>33000</v>
      </c>
      <c r="G43" s="41">
        <f t="shared" si="1"/>
        <v>117000</v>
      </c>
    </row>
    <row r="44" spans="1:7" ht="56.25">
      <c r="A44" s="38" t="s">
        <v>957</v>
      </c>
      <c r="B44" s="39"/>
      <c r="C44" s="39" t="s">
        <v>958</v>
      </c>
      <c r="D44" s="40" t="str">
        <f t="shared" si="0"/>
        <v>000 1 08 07150 01 0000 110</v>
      </c>
      <c r="E44" s="41">
        <v>150000</v>
      </c>
      <c r="F44" s="41">
        <v>33000</v>
      </c>
      <c r="G44" s="41">
        <f t="shared" si="1"/>
        <v>117000</v>
      </c>
    </row>
    <row r="45" spans="1:7" ht="56.25">
      <c r="A45" s="38" t="s">
        <v>959</v>
      </c>
      <c r="B45" s="39"/>
      <c r="C45" s="39" t="s">
        <v>960</v>
      </c>
      <c r="D45" s="40" t="str">
        <f aca="true" t="shared" si="2" ref="D45:D76">IF(LEFT(C45,5)="000 8","X",C45)</f>
        <v>000 1 09 00000 00 0000 000</v>
      </c>
      <c r="E45" s="41">
        <v>23000</v>
      </c>
      <c r="F45" s="41">
        <v>19065.32</v>
      </c>
      <c r="G45" s="41">
        <f t="shared" si="1"/>
        <v>3934.6800000000003</v>
      </c>
    </row>
    <row r="46" spans="1:7" ht="56.25">
      <c r="A46" s="38" t="s">
        <v>961</v>
      </c>
      <c r="B46" s="39"/>
      <c r="C46" s="39" t="s">
        <v>962</v>
      </c>
      <c r="D46" s="40" t="str">
        <f t="shared" si="2"/>
        <v>000 1 09 01000 00 0000 110</v>
      </c>
      <c r="E46" s="41">
        <v>17500</v>
      </c>
      <c r="F46" s="41">
        <v>16010.8</v>
      </c>
      <c r="G46" s="41">
        <f t="shared" si="1"/>
        <v>1489.2000000000007</v>
      </c>
    </row>
    <row r="47" spans="1:7" ht="75">
      <c r="A47" s="38" t="s">
        <v>963</v>
      </c>
      <c r="B47" s="39"/>
      <c r="C47" s="39" t="s">
        <v>964</v>
      </c>
      <c r="D47" s="40" t="str">
        <f t="shared" si="2"/>
        <v>000 1 09 01030 05 0000 110</v>
      </c>
      <c r="E47" s="41">
        <v>17500</v>
      </c>
      <c r="F47" s="41">
        <v>16010.8</v>
      </c>
      <c r="G47" s="41">
        <f t="shared" si="1"/>
        <v>1489.2000000000007</v>
      </c>
    </row>
    <row r="48" spans="1:7" ht="18.75" hidden="1">
      <c r="A48" s="38" t="s">
        <v>965</v>
      </c>
      <c r="B48" s="39"/>
      <c r="C48" s="39" t="s">
        <v>966</v>
      </c>
      <c r="D48" s="40" t="str">
        <f t="shared" si="2"/>
        <v>000 1 09 04000 00 0000 110</v>
      </c>
      <c r="E48" s="41"/>
      <c r="F48" s="41"/>
      <c r="G48" s="41">
        <f t="shared" si="1"/>
        <v>0</v>
      </c>
    </row>
    <row r="49" spans="1:7" ht="37.5" hidden="1">
      <c r="A49" s="38" t="s">
        <v>967</v>
      </c>
      <c r="B49" s="39"/>
      <c r="C49" s="39" t="s">
        <v>968</v>
      </c>
      <c r="D49" s="40" t="str">
        <f t="shared" si="2"/>
        <v>000 1 09 04050 00 0000 110</v>
      </c>
      <c r="E49" s="41"/>
      <c r="F49" s="41"/>
      <c r="G49" s="41">
        <f t="shared" si="1"/>
        <v>0</v>
      </c>
    </row>
    <row r="50" spans="1:7" ht="56.25" hidden="1">
      <c r="A50" s="38" t="s">
        <v>969</v>
      </c>
      <c r="B50" s="39"/>
      <c r="C50" s="39" t="s">
        <v>970</v>
      </c>
      <c r="D50" s="40" t="str">
        <f t="shared" si="2"/>
        <v>000 1 09 04053 10 0000 110</v>
      </c>
      <c r="E50" s="41"/>
      <c r="F50" s="41"/>
      <c r="G50" s="41">
        <f t="shared" si="1"/>
        <v>0</v>
      </c>
    </row>
    <row r="51" spans="1:7" ht="37.5">
      <c r="A51" s="38" t="s">
        <v>971</v>
      </c>
      <c r="B51" s="39"/>
      <c r="C51" s="39" t="s">
        <v>972</v>
      </c>
      <c r="D51" s="40" t="str">
        <f t="shared" si="2"/>
        <v>000 1 09 07000 00 0000 110</v>
      </c>
      <c r="E51" s="41">
        <v>5500</v>
      </c>
      <c r="F51" s="41">
        <v>3054.52</v>
      </c>
      <c r="G51" s="41">
        <f t="shared" si="1"/>
        <v>2445.48</v>
      </c>
    </row>
    <row r="52" spans="1:7" ht="75">
      <c r="A52" s="38" t="s">
        <v>973</v>
      </c>
      <c r="B52" s="39"/>
      <c r="C52" s="39" t="s">
        <v>974</v>
      </c>
      <c r="D52" s="40" t="str">
        <f t="shared" si="2"/>
        <v>000 1 09 07030 00 0000 110</v>
      </c>
      <c r="E52" s="41">
        <v>3500</v>
      </c>
      <c r="F52" s="41">
        <v>3052.5</v>
      </c>
      <c r="G52" s="41">
        <f t="shared" si="1"/>
        <v>447.5</v>
      </c>
    </row>
    <row r="53" spans="1:7" ht="112.5">
      <c r="A53" s="38" t="s">
        <v>975</v>
      </c>
      <c r="B53" s="39"/>
      <c r="C53" s="39" t="s">
        <v>976</v>
      </c>
      <c r="D53" s="40" t="str">
        <f t="shared" si="2"/>
        <v>000 1 09 07033 05 0000 110</v>
      </c>
      <c r="E53" s="41">
        <v>3500</v>
      </c>
      <c r="F53" s="41">
        <v>3052.5</v>
      </c>
      <c r="G53" s="41">
        <f t="shared" si="1"/>
        <v>447.5</v>
      </c>
    </row>
    <row r="54" spans="1:7" ht="18.75">
      <c r="A54" s="38" t="s">
        <v>977</v>
      </c>
      <c r="B54" s="39"/>
      <c r="C54" s="39" t="s">
        <v>978</v>
      </c>
      <c r="D54" s="40" t="str">
        <f t="shared" si="2"/>
        <v>000 1 09 07050 00 0000 110</v>
      </c>
      <c r="E54" s="41">
        <v>2000</v>
      </c>
      <c r="F54" s="41">
        <v>2.02</v>
      </c>
      <c r="G54" s="41">
        <f t="shared" si="1"/>
        <v>1997.98</v>
      </c>
    </row>
    <row r="55" spans="1:7" ht="56.25">
      <c r="A55" s="38" t="s">
        <v>979</v>
      </c>
      <c r="B55" s="39"/>
      <c r="C55" s="39" t="s">
        <v>980</v>
      </c>
      <c r="D55" s="40" t="str">
        <f t="shared" si="2"/>
        <v>000 1 09 07053 05 0000 110</v>
      </c>
      <c r="E55" s="41">
        <v>2000</v>
      </c>
      <c r="F55" s="41">
        <v>2.02</v>
      </c>
      <c r="G55" s="41">
        <f t="shared" si="1"/>
        <v>1997.98</v>
      </c>
    </row>
    <row r="56" spans="1:7" ht="75">
      <c r="A56" s="38" t="s">
        <v>981</v>
      </c>
      <c r="B56" s="39"/>
      <c r="C56" s="39" t="s">
        <v>982</v>
      </c>
      <c r="D56" s="40" t="str">
        <f t="shared" si="2"/>
        <v>000 1 11 00000 00 0000 000</v>
      </c>
      <c r="E56" s="41">
        <v>61148343.75</v>
      </c>
      <c r="F56" s="41">
        <v>22970394.78</v>
      </c>
      <c r="G56" s="41">
        <f t="shared" si="1"/>
        <v>38177948.97</v>
      </c>
    </row>
    <row r="57" spans="1:7" ht="37.5">
      <c r="A57" s="38" t="s">
        <v>983</v>
      </c>
      <c r="B57" s="39"/>
      <c r="C57" s="39" t="s">
        <v>984</v>
      </c>
      <c r="D57" s="40" t="str">
        <f t="shared" si="2"/>
        <v>000 1 11 03000 00 0000 120</v>
      </c>
      <c r="E57" s="41">
        <v>60343.75</v>
      </c>
      <c r="F57" s="41">
        <v>174526.04</v>
      </c>
      <c r="G57" s="41">
        <f t="shared" si="1"/>
        <v>-114182.29000000001</v>
      </c>
    </row>
    <row r="58" spans="1:7" ht="56.25">
      <c r="A58" s="38" t="s">
        <v>985</v>
      </c>
      <c r="B58" s="39"/>
      <c r="C58" s="39" t="s">
        <v>986</v>
      </c>
      <c r="D58" s="40" t="str">
        <f t="shared" si="2"/>
        <v>000 1 11 03050 05 0000 120</v>
      </c>
      <c r="E58" s="41">
        <v>60343.75</v>
      </c>
      <c r="F58" s="41">
        <v>174526.04</v>
      </c>
      <c r="G58" s="41">
        <f t="shared" si="1"/>
        <v>-114182.29000000001</v>
      </c>
    </row>
    <row r="59" spans="1:7" ht="150">
      <c r="A59" s="38" t="s">
        <v>3</v>
      </c>
      <c r="B59" s="39"/>
      <c r="C59" s="39" t="s">
        <v>987</v>
      </c>
      <c r="D59" s="40" t="str">
        <f t="shared" si="2"/>
        <v>000 1 11 05000 00 0000 120</v>
      </c>
      <c r="E59" s="41">
        <v>60809000</v>
      </c>
      <c r="F59" s="41">
        <v>22696464.89</v>
      </c>
      <c r="G59" s="41">
        <f t="shared" si="1"/>
        <v>38112535.11</v>
      </c>
    </row>
    <row r="60" spans="1:7" ht="112.5">
      <c r="A60" s="38" t="s">
        <v>988</v>
      </c>
      <c r="B60" s="39"/>
      <c r="C60" s="39" t="s">
        <v>989</v>
      </c>
      <c r="D60" s="40" t="str">
        <f t="shared" si="2"/>
        <v>000 1 11 05010 00 0000 120</v>
      </c>
      <c r="E60" s="41">
        <v>57809000</v>
      </c>
      <c r="F60" s="41">
        <v>21185722</v>
      </c>
      <c r="G60" s="41">
        <f t="shared" si="1"/>
        <v>36623278</v>
      </c>
    </row>
    <row r="61" spans="1:7" ht="131.25">
      <c r="A61" s="38" t="s">
        <v>990</v>
      </c>
      <c r="B61" s="39"/>
      <c r="C61" s="39" t="s">
        <v>991</v>
      </c>
      <c r="D61" s="40" t="str">
        <f t="shared" si="2"/>
        <v>000 1 11 05013 10 0000 120</v>
      </c>
      <c r="E61" s="41">
        <v>57809000</v>
      </c>
      <c r="F61" s="41">
        <v>21185722</v>
      </c>
      <c r="G61" s="41">
        <f t="shared" si="1"/>
        <v>36623278</v>
      </c>
    </row>
    <row r="62" spans="1:7" ht="131.25" hidden="1">
      <c r="A62" s="38" t="s">
        <v>1196</v>
      </c>
      <c r="B62" s="39"/>
      <c r="C62" s="39" t="s">
        <v>992</v>
      </c>
      <c r="D62" s="40" t="str">
        <f t="shared" si="2"/>
        <v>000 1 11 05020 00 0000 120</v>
      </c>
      <c r="E62" s="41"/>
      <c r="F62" s="41"/>
      <c r="G62" s="41">
        <f t="shared" si="1"/>
        <v>0</v>
      </c>
    </row>
    <row r="63" spans="1:7" ht="131.25" hidden="1">
      <c r="A63" s="38" t="s">
        <v>993</v>
      </c>
      <c r="B63" s="39"/>
      <c r="C63" s="39" t="s">
        <v>994</v>
      </c>
      <c r="D63" s="40" t="str">
        <f t="shared" si="2"/>
        <v>000 1 11 05025 10 0000 120</v>
      </c>
      <c r="E63" s="41"/>
      <c r="F63" s="41"/>
      <c r="G63" s="41">
        <f t="shared" si="1"/>
        <v>0</v>
      </c>
    </row>
    <row r="64" spans="1:7" ht="131.25">
      <c r="A64" s="38" t="s">
        <v>4</v>
      </c>
      <c r="B64" s="39"/>
      <c r="C64" s="39" t="s">
        <v>995</v>
      </c>
      <c r="D64" s="40" t="str">
        <f t="shared" si="2"/>
        <v>000 1 11 05030 00 0000 120</v>
      </c>
      <c r="E64" s="41">
        <v>3000000</v>
      </c>
      <c r="F64" s="41">
        <v>1510742.89</v>
      </c>
      <c r="G64" s="41">
        <f t="shared" si="1"/>
        <v>1489257.11</v>
      </c>
    </row>
    <row r="65" spans="1:7" ht="112.5">
      <c r="A65" s="38" t="s">
        <v>996</v>
      </c>
      <c r="B65" s="39"/>
      <c r="C65" s="39" t="s">
        <v>997</v>
      </c>
      <c r="D65" s="40" t="str">
        <f t="shared" si="2"/>
        <v>000 1 11 05035 05 0000 120</v>
      </c>
      <c r="E65" s="41">
        <v>3000000</v>
      </c>
      <c r="F65" s="41">
        <v>1510742.89</v>
      </c>
      <c r="G65" s="41">
        <f t="shared" si="1"/>
        <v>1489257.11</v>
      </c>
    </row>
    <row r="66" spans="1:7" ht="112.5" hidden="1">
      <c r="A66" s="38" t="s">
        <v>998</v>
      </c>
      <c r="B66" s="39"/>
      <c r="C66" s="39" t="s">
        <v>999</v>
      </c>
      <c r="D66" s="40" t="str">
        <f t="shared" si="2"/>
        <v>000 1 11 05035 10 0000 120</v>
      </c>
      <c r="E66" s="41"/>
      <c r="F66" s="41"/>
      <c r="G66" s="41">
        <f t="shared" si="1"/>
        <v>0</v>
      </c>
    </row>
    <row r="67" spans="1:7" ht="37.5">
      <c r="A67" s="38" t="s">
        <v>1000</v>
      </c>
      <c r="B67" s="39"/>
      <c r="C67" s="39" t="s">
        <v>1001</v>
      </c>
      <c r="D67" s="40" t="str">
        <f t="shared" si="2"/>
        <v>000 1 11 07000 00 0000 120</v>
      </c>
      <c r="E67" s="41">
        <v>48000</v>
      </c>
      <c r="F67" s="41"/>
      <c r="G67" s="41">
        <f t="shared" si="1"/>
        <v>48000</v>
      </c>
    </row>
    <row r="68" spans="1:7" ht="75">
      <c r="A68" s="38" t="s">
        <v>1002</v>
      </c>
      <c r="B68" s="39"/>
      <c r="C68" s="39" t="s">
        <v>1003</v>
      </c>
      <c r="D68" s="40" t="str">
        <f t="shared" si="2"/>
        <v>000 1 11 07010 00 0000 120</v>
      </c>
      <c r="E68" s="41">
        <v>48000</v>
      </c>
      <c r="F68" s="41"/>
      <c r="G68" s="41">
        <f t="shared" si="1"/>
        <v>48000</v>
      </c>
    </row>
    <row r="69" spans="1:7" ht="93.75">
      <c r="A69" s="38" t="s">
        <v>1004</v>
      </c>
      <c r="B69" s="39"/>
      <c r="C69" s="39" t="s">
        <v>1005</v>
      </c>
      <c r="D69" s="40" t="str">
        <f t="shared" si="2"/>
        <v>000 1 11 07015 05 0000 120</v>
      </c>
      <c r="E69" s="41">
        <v>48000</v>
      </c>
      <c r="F69" s="41"/>
      <c r="G69" s="41">
        <f t="shared" si="1"/>
        <v>48000</v>
      </c>
    </row>
    <row r="70" spans="1:7" ht="150">
      <c r="A70" s="38" t="s">
        <v>1197</v>
      </c>
      <c r="B70" s="39"/>
      <c r="C70" s="39" t="s">
        <v>1006</v>
      </c>
      <c r="D70" s="40" t="str">
        <f t="shared" si="2"/>
        <v>000 1 11 09000 00 0000 120</v>
      </c>
      <c r="E70" s="41">
        <v>231000</v>
      </c>
      <c r="F70" s="41">
        <v>99403.85</v>
      </c>
      <c r="G70" s="41">
        <f t="shared" si="1"/>
        <v>131596.15</v>
      </c>
    </row>
    <row r="71" spans="1:7" ht="150">
      <c r="A71" s="38" t="s">
        <v>5</v>
      </c>
      <c r="B71" s="39"/>
      <c r="C71" s="39" t="s">
        <v>1007</v>
      </c>
      <c r="D71" s="40" t="str">
        <f t="shared" si="2"/>
        <v>000 1 11 09040 00 0000 120</v>
      </c>
      <c r="E71" s="41">
        <v>231000</v>
      </c>
      <c r="F71" s="41">
        <v>99403.85</v>
      </c>
      <c r="G71" s="41">
        <f t="shared" si="1"/>
        <v>131596.15</v>
      </c>
    </row>
    <row r="72" spans="1:7" ht="131.25">
      <c r="A72" s="38" t="s">
        <v>1008</v>
      </c>
      <c r="B72" s="39"/>
      <c r="C72" s="39" t="s">
        <v>1009</v>
      </c>
      <c r="D72" s="40" t="str">
        <f t="shared" si="2"/>
        <v>000 1 11 09045 05 0000 120</v>
      </c>
      <c r="E72" s="41">
        <v>231000</v>
      </c>
      <c r="F72" s="41">
        <v>99403.85</v>
      </c>
      <c r="G72" s="41">
        <f t="shared" si="1"/>
        <v>131596.15</v>
      </c>
    </row>
    <row r="73" spans="1:7" ht="131.25" hidden="1">
      <c r="A73" s="38" t="s">
        <v>1010</v>
      </c>
      <c r="B73" s="39"/>
      <c r="C73" s="39" t="s">
        <v>1011</v>
      </c>
      <c r="D73" s="40" t="str">
        <f t="shared" si="2"/>
        <v>000 1 11 09045 10 0000 120</v>
      </c>
      <c r="E73" s="41"/>
      <c r="F73" s="41"/>
      <c r="G73" s="41">
        <f t="shared" si="1"/>
        <v>0</v>
      </c>
    </row>
    <row r="74" spans="1:7" ht="37.5">
      <c r="A74" s="38" t="s">
        <v>1012</v>
      </c>
      <c r="B74" s="39"/>
      <c r="C74" s="39" t="s">
        <v>1013</v>
      </c>
      <c r="D74" s="40" t="str">
        <f t="shared" si="2"/>
        <v>000 1 12 00000 00 0000 000</v>
      </c>
      <c r="E74" s="41">
        <v>6042000</v>
      </c>
      <c r="F74" s="41">
        <v>1500261.28</v>
      </c>
      <c r="G74" s="41">
        <f t="shared" si="1"/>
        <v>4541738.72</v>
      </c>
    </row>
    <row r="75" spans="1:7" ht="37.5">
      <c r="A75" s="38" t="s">
        <v>1014</v>
      </c>
      <c r="B75" s="39"/>
      <c r="C75" s="39" t="s">
        <v>1015</v>
      </c>
      <c r="D75" s="40" t="str">
        <f t="shared" si="2"/>
        <v>000 1 12 01000 01 0000 120</v>
      </c>
      <c r="E75" s="41">
        <v>6042000</v>
      </c>
      <c r="F75" s="41">
        <v>1500261.28</v>
      </c>
      <c r="G75" s="41">
        <f t="shared" si="1"/>
        <v>4541738.72</v>
      </c>
    </row>
    <row r="76" spans="1:7" ht="56.25">
      <c r="A76" s="38" t="s">
        <v>1016</v>
      </c>
      <c r="B76" s="39"/>
      <c r="C76" s="39" t="s">
        <v>1017</v>
      </c>
      <c r="D76" s="40" t="str">
        <f t="shared" si="2"/>
        <v>000 1 12 01010 01 0000 120</v>
      </c>
      <c r="E76" s="41">
        <v>181260</v>
      </c>
      <c r="F76" s="41">
        <v>90705.52</v>
      </c>
      <c r="G76" s="41">
        <f t="shared" si="1"/>
        <v>90554.48</v>
      </c>
    </row>
    <row r="77" spans="1:7" ht="56.25">
      <c r="A77" s="38" t="s">
        <v>1018</v>
      </c>
      <c r="B77" s="39"/>
      <c r="C77" s="39" t="s">
        <v>1019</v>
      </c>
      <c r="D77" s="40" t="str">
        <f aca="true" t="shared" si="3" ref="D77:D108">IF(LEFT(C77,5)="000 8","X",C77)</f>
        <v>000 1 12 01020 01 0000 120</v>
      </c>
      <c r="E77" s="41">
        <v>120840</v>
      </c>
      <c r="F77" s="41">
        <v>95300.07</v>
      </c>
      <c r="G77" s="41">
        <f t="shared" si="1"/>
        <v>25539.929999999993</v>
      </c>
    </row>
    <row r="78" spans="1:7" ht="37.5">
      <c r="A78" s="38" t="s">
        <v>1020</v>
      </c>
      <c r="B78" s="39"/>
      <c r="C78" s="39" t="s">
        <v>1021</v>
      </c>
      <c r="D78" s="40" t="str">
        <f t="shared" si="3"/>
        <v>000 1 12 01030 01 0000 120</v>
      </c>
      <c r="E78" s="41">
        <v>3323100</v>
      </c>
      <c r="F78" s="41">
        <v>535585.25</v>
      </c>
      <c r="G78" s="41">
        <f aca="true" t="shared" si="4" ref="G78:G141">E78-F78</f>
        <v>2787514.75</v>
      </c>
    </row>
    <row r="79" spans="1:7" ht="37.5">
      <c r="A79" s="38" t="s">
        <v>1022</v>
      </c>
      <c r="B79" s="39"/>
      <c r="C79" s="39" t="s">
        <v>1023</v>
      </c>
      <c r="D79" s="40" t="str">
        <f t="shared" si="3"/>
        <v>000 1 12 01040 01 0000 120</v>
      </c>
      <c r="E79" s="41">
        <v>2416800</v>
      </c>
      <c r="F79" s="41">
        <v>778590.44</v>
      </c>
      <c r="G79" s="41">
        <f t="shared" si="4"/>
        <v>1638209.56</v>
      </c>
    </row>
    <row r="80" spans="1:7" ht="37.5">
      <c r="A80" s="38" t="s">
        <v>1024</v>
      </c>
      <c r="B80" s="39"/>
      <c r="C80" s="39" t="s">
        <v>1025</v>
      </c>
      <c r="D80" s="40" t="str">
        <f t="shared" si="3"/>
        <v>000 1 12 01050 01 0000 120</v>
      </c>
      <c r="E80" s="41"/>
      <c r="F80" s="41">
        <v>80</v>
      </c>
      <c r="G80" s="41">
        <f t="shared" si="4"/>
        <v>-80</v>
      </c>
    </row>
    <row r="81" spans="1:7" ht="56.25">
      <c r="A81" s="38" t="s">
        <v>1026</v>
      </c>
      <c r="B81" s="39"/>
      <c r="C81" s="39" t="s">
        <v>1027</v>
      </c>
      <c r="D81" s="40" t="str">
        <f t="shared" si="3"/>
        <v>000 1 13 00000 00 0000 000</v>
      </c>
      <c r="E81" s="41">
        <v>42678664.8</v>
      </c>
      <c r="F81" s="41">
        <v>24862607.61</v>
      </c>
      <c r="G81" s="41">
        <f t="shared" si="4"/>
        <v>17816057.189999998</v>
      </c>
    </row>
    <row r="82" spans="1:7" ht="18.75">
      <c r="A82" s="38" t="s">
        <v>1028</v>
      </c>
      <c r="B82" s="39"/>
      <c r="C82" s="39" t="s">
        <v>1029</v>
      </c>
      <c r="D82" s="40" t="str">
        <f t="shared" si="3"/>
        <v>000 1 13 01000 00 0000 130</v>
      </c>
      <c r="E82" s="41">
        <v>41178664.8</v>
      </c>
      <c r="F82" s="41">
        <v>23517080.64</v>
      </c>
      <c r="G82" s="41">
        <f t="shared" si="4"/>
        <v>17661584.159999996</v>
      </c>
    </row>
    <row r="83" spans="1:7" ht="37.5">
      <c r="A83" s="38" t="s">
        <v>1030</v>
      </c>
      <c r="B83" s="39"/>
      <c r="C83" s="39" t="s">
        <v>1031</v>
      </c>
      <c r="D83" s="40" t="str">
        <f t="shared" si="3"/>
        <v>000 1 13 01990 00 0000 130</v>
      </c>
      <c r="E83" s="41">
        <v>41178664.8</v>
      </c>
      <c r="F83" s="41">
        <v>23517080.64</v>
      </c>
      <c r="G83" s="41">
        <f t="shared" si="4"/>
        <v>17661584.159999996</v>
      </c>
    </row>
    <row r="84" spans="1:7" ht="56.25">
      <c r="A84" s="38" t="s">
        <v>1032</v>
      </c>
      <c r="B84" s="39"/>
      <c r="C84" s="39" t="s">
        <v>1033</v>
      </c>
      <c r="D84" s="40" t="str">
        <f t="shared" si="3"/>
        <v>000 1 13 01995 05 0000 130</v>
      </c>
      <c r="E84" s="41">
        <v>41178664.8</v>
      </c>
      <c r="F84" s="41">
        <v>23517080.64</v>
      </c>
      <c r="G84" s="41">
        <f t="shared" si="4"/>
        <v>17661584.159999996</v>
      </c>
    </row>
    <row r="85" spans="1:7" ht="56.25" hidden="1">
      <c r="A85" s="38" t="s">
        <v>1034</v>
      </c>
      <c r="B85" s="39"/>
      <c r="C85" s="39" t="s">
        <v>1035</v>
      </c>
      <c r="D85" s="40" t="str">
        <f t="shared" si="3"/>
        <v>000 1 13 01995 10 0000 130</v>
      </c>
      <c r="E85" s="41"/>
      <c r="F85" s="41"/>
      <c r="G85" s="41">
        <f t="shared" si="4"/>
        <v>0</v>
      </c>
    </row>
    <row r="86" spans="1:7" ht="18.75">
      <c r="A86" s="38" t="s">
        <v>1036</v>
      </c>
      <c r="B86" s="39"/>
      <c r="C86" s="39" t="s">
        <v>1037</v>
      </c>
      <c r="D86" s="40" t="str">
        <f t="shared" si="3"/>
        <v>000 1 13 02000 00 0000 130</v>
      </c>
      <c r="E86" s="41">
        <v>1500000</v>
      </c>
      <c r="F86" s="41">
        <v>1345526.97</v>
      </c>
      <c r="G86" s="41">
        <f t="shared" si="4"/>
        <v>154473.03000000003</v>
      </c>
    </row>
    <row r="87" spans="1:7" ht="37.5">
      <c r="A87" s="38" t="s">
        <v>1038</v>
      </c>
      <c r="B87" s="39"/>
      <c r="C87" s="39" t="s">
        <v>1039</v>
      </c>
      <c r="D87" s="40" t="str">
        <f t="shared" si="3"/>
        <v>000 1 13 02990 00 0000 130</v>
      </c>
      <c r="E87" s="41">
        <v>1500000</v>
      </c>
      <c r="F87" s="41">
        <v>1345526.97</v>
      </c>
      <c r="G87" s="41">
        <f t="shared" si="4"/>
        <v>154473.03000000003</v>
      </c>
    </row>
    <row r="88" spans="1:7" ht="37.5">
      <c r="A88" s="38" t="s">
        <v>1040</v>
      </c>
      <c r="B88" s="39"/>
      <c r="C88" s="39" t="s">
        <v>1041</v>
      </c>
      <c r="D88" s="40" t="str">
        <f t="shared" si="3"/>
        <v>000 1 13 02995 05 0000 130</v>
      </c>
      <c r="E88" s="41">
        <v>1500000</v>
      </c>
      <c r="F88" s="41">
        <v>1345526.97</v>
      </c>
      <c r="G88" s="41">
        <f t="shared" si="4"/>
        <v>154473.03000000003</v>
      </c>
    </row>
    <row r="89" spans="1:7" ht="37.5" hidden="1">
      <c r="A89" s="38" t="s">
        <v>1042</v>
      </c>
      <c r="B89" s="39"/>
      <c r="C89" s="39" t="s">
        <v>1043</v>
      </c>
      <c r="D89" s="40" t="str">
        <f t="shared" si="3"/>
        <v>000 1 13 02995 10 0000 130</v>
      </c>
      <c r="E89" s="41"/>
      <c r="F89" s="41"/>
      <c r="G89" s="41">
        <f t="shared" si="4"/>
        <v>0</v>
      </c>
    </row>
    <row r="90" spans="1:7" ht="56.25">
      <c r="A90" s="38" t="s">
        <v>1044</v>
      </c>
      <c r="B90" s="39"/>
      <c r="C90" s="39" t="s">
        <v>1045</v>
      </c>
      <c r="D90" s="40" t="str">
        <f t="shared" si="3"/>
        <v>000 1 14 00000 00 0000 000</v>
      </c>
      <c r="E90" s="41">
        <v>78481800</v>
      </c>
      <c r="F90" s="41">
        <v>14685374.5</v>
      </c>
      <c r="G90" s="41">
        <f t="shared" si="4"/>
        <v>63796425.5</v>
      </c>
    </row>
    <row r="91" spans="1:7" ht="150">
      <c r="A91" s="38" t="s">
        <v>1046</v>
      </c>
      <c r="B91" s="39"/>
      <c r="C91" s="39" t="s">
        <v>1047</v>
      </c>
      <c r="D91" s="40" t="str">
        <f t="shared" si="3"/>
        <v>000 1 14 02000 00 0000 000</v>
      </c>
      <c r="E91" s="41">
        <v>12280000</v>
      </c>
      <c r="F91" s="41">
        <v>1049510.84</v>
      </c>
      <c r="G91" s="41">
        <f t="shared" si="4"/>
        <v>11230489.16</v>
      </c>
    </row>
    <row r="92" spans="1:7" ht="150">
      <c r="A92" s="38" t="s">
        <v>1198</v>
      </c>
      <c r="B92" s="39"/>
      <c r="C92" s="39" t="s">
        <v>1048</v>
      </c>
      <c r="D92" s="40" t="str">
        <f t="shared" si="3"/>
        <v>000 1 14 02050 05 0000 410</v>
      </c>
      <c r="E92" s="41">
        <v>12280000</v>
      </c>
      <c r="F92" s="41">
        <v>1049510.84</v>
      </c>
      <c r="G92" s="41">
        <f t="shared" si="4"/>
        <v>11230489.16</v>
      </c>
    </row>
    <row r="93" spans="1:7" ht="150">
      <c r="A93" s="38" t="s">
        <v>1199</v>
      </c>
      <c r="B93" s="39"/>
      <c r="C93" s="39" t="s">
        <v>1049</v>
      </c>
      <c r="D93" s="40" t="str">
        <f t="shared" si="3"/>
        <v>000 1 14 02052 05 0000 410</v>
      </c>
      <c r="E93" s="41">
        <v>12280000</v>
      </c>
      <c r="F93" s="41">
        <v>1049510.84</v>
      </c>
      <c r="G93" s="41">
        <f t="shared" si="4"/>
        <v>11230489.16</v>
      </c>
    </row>
    <row r="94" spans="1:7" ht="150" hidden="1">
      <c r="A94" s="38" t="s">
        <v>1200</v>
      </c>
      <c r="B94" s="39"/>
      <c r="C94" s="39" t="s">
        <v>1050</v>
      </c>
      <c r="D94" s="40" t="str">
        <f t="shared" si="3"/>
        <v>000 1 14 02050 10 0000 410</v>
      </c>
      <c r="E94" s="41"/>
      <c r="F94" s="41"/>
      <c r="G94" s="41">
        <f t="shared" si="4"/>
        <v>0</v>
      </c>
    </row>
    <row r="95" spans="1:7" ht="150" hidden="1">
      <c r="A95" s="38" t="s">
        <v>1201</v>
      </c>
      <c r="B95" s="39"/>
      <c r="C95" s="39" t="s">
        <v>1051</v>
      </c>
      <c r="D95" s="40" t="str">
        <f t="shared" si="3"/>
        <v>000 1 14 02052 10 0000 410</v>
      </c>
      <c r="E95" s="41"/>
      <c r="F95" s="41"/>
      <c r="G95" s="41">
        <f t="shared" si="4"/>
        <v>0</v>
      </c>
    </row>
    <row r="96" spans="1:7" ht="131.25" hidden="1">
      <c r="A96" s="38" t="s">
        <v>1202</v>
      </c>
      <c r="B96" s="39"/>
      <c r="C96" s="39" t="s">
        <v>1052</v>
      </c>
      <c r="D96" s="40" t="str">
        <f t="shared" si="3"/>
        <v>000 1 14 02053 10 0000 410</v>
      </c>
      <c r="E96" s="41"/>
      <c r="F96" s="41"/>
      <c r="G96" s="41">
        <f t="shared" si="4"/>
        <v>0</v>
      </c>
    </row>
    <row r="97" spans="1:7" ht="93.75">
      <c r="A97" s="38" t="s">
        <v>1053</v>
      </c>
      <c r="B97" s="39"/>
      <c r="C97" s="39" t="s">
        <v>1054</v>
      </c>
      <c r="D97" s="40" t="str">
        <f t="shared" si="3"/>
        <v>000 1 14 06000 00 0000 430</v>
      </c>
      <c r="E97" s="41">
        <v>66201800</v>
      </c>
      <c r="F97" s="41">
        <v>13635863.66</v>
      </c>
      <c r="G97" s="41">
        <f t="shared" si="4"/>
        <v>52565936.34</v>
      </c>
    </row>
    <row r="98" spans="1:7" ht="75">
      <c r="A98" s="38" t="s">
        <v>1055</v>
      </c>
      <c r="B98" s="39"/>
      <c r="C98" s="39" t="s">
        <v>1056</v>
      </c>
      <c r="D98" s="40" t="str">
        <f t="shared" si="3"/>
        <v>000 1 14 06010 00 0000 430</v>
      </c>
      <c r="E98" s="41">
        <v>66201800</v>
      </c>
      <c r="F98" s="41">
        <v>13635863.66</v>
      </c>
      <c r="G98" s="41">
        <f t="shared" si="4"/>
        <v>52565936.34</v>
      </c>
    </row>
    <row r="99" spans="1:7" ht="75">
      <c r="A99" s="38" t="s">
        <v>1057</v>
      </c>
      <c r="B99" s="39"/>
      <c r="C99" s="39" t="s">
        <v>1058</v>
      </c>
      <c r="D99" s="40" t="str">
        <f t="shared" si="3"/>
        <v>000 1 14 06013 10 0000 430</v>
      </c>
      <c r="E99" s="41">
        <v>66201800</v>
      </c>
      <c r="F99" s="41">
        <v>13635863.66</v>
      </c>
      <c r="G99" s="41">
        <f t="shared" si="4"/>
        <v>52565936.34</v>
      </c>
    </row>
    <row r="100" spans="1:7" ht="93.75" hidden="1">
      <c r="A100" s="38" t="s">
        <v>1059</v>
      </c>
      <c r="B100" s="39"/>
      <c r="C100" s="39" t="s">
        <v>1060</v>
      </c>
      <c r="D100" s="40" t="str">
        <f t="shared" si="3"/>
        <v>000 1 14 06020 00 0000 430</v>
      </c>
      <c r="E100" s="41"/>
      <c r="F100" s="41"/>
      <c r="G100" s="41">
        <f t="shared" si="4"/>
        <v>0</v>
      </c>
    </row>
    <row r="101" spans="1:7" ht="93.75" hidden="1">
      <c r="A101" s="38" t="s">
        <v>1061</v>
      </c>
      <c r="B101" s="39"/>
      <c r="C101" s="39" t="s">
        <v>1062</v>
      </c>
      <c r="D101" s="40" t="str">
        <f t="shared" si="3"/>
        <v>000 1 14 06025 10 0000 430</v>
      </c>
      <c r="E101" s="41"/>
      <c r="F101" s="41"/>
      <c r="G101" s="41">
        <f t="shared" si="4"/>
        <v>0</v>
      </c>
    </row>
    <row r="102" spans="1:7" ht="37.5">
      <c r="A102" s="38" t="s">
        <v>1063</v>
      </c>
      <c r="B102" s="39"/>
      <c r="C102" s="39" t="s">
        <v>1064</v>
      </c>
      <c r="D102" s="40" t="str">
        <f t="shared" si="3"/>
        <v>000 1 16 00000 00 0000 000</v>
      </c>
      <c r="E102" s="41">
        <v>10700000</v>
      </c>
      <c r="F102" s="41">
        <v>3379198.54</v>
      </c>
      <c r="G102" s="41">
        <f t="shared" si="4"/>
        <v>7320801.46</v>
      </c>
    </row>
    <row r="103" spans="1:7" ht="56.25">
      <c r="A103" s="38" t="s">
        <v>1065</v>
      </c>
      <c r="B103" s="39"/>
      <c r="C103" s="39" t="s">
        <v>1066</v>
      </c>
      <c r="D103" s="40" t="str">
        <f t="shared" si="3"/>
        <v>000 1 16 03000 00 0000 140</v>
      </c>
      <c r="E103" s="41">
        <v>440000</v>
      </c>
      <c r="F103" s="41">
        <v>91551.88</v>
      </c>
      <c r="G103" s="41">
        <f t="shared" si="4"/>
        <v>348448.12</v>
      </c>
    </row>
    <row r="104" spans="1:7" ht="131.25">
      <c r="A104" s="38" t="s">
        <v>1203</v>
      </c>
      <c r="B104" s="39"/>
      <c r="C104" s="39" t="s">
        <v>1067</v>
      </c>
      <c r="D104" s="40" t="str">
        <f t="shared" si="3"/>
        <v>000 1 16 03010 01 0000 140</v>
      </c>
      <c r="E104" s="41">
        <v>425000</v>
      </c>
      <c r="F104" s="41">
        <v>85301.88</v>
      </c>
      <c r="G104" s="41">
        <f t="shared" si="4"/>
        <v>339698.12</v>
      </c>
    </row>
    <row r="105" spans="1:7" ht="112.5">
      <c r="A105" s="38" t="s">
        <v>1068</v>
      </c>
      <c r="B105" s="39"/>
      <c r="C105" s="39" t="s">
        <v>1069</v>
      </c>
      <c r="D105" s="40" t="str">
        <f t="shared" si="3"/>
        <v>000 1 16 03030 01 0000 140</v>
      </c>
      <c r="E105" s="41">
        <v>15000</v>
      </c>
      <c r="F105" s="41">
        <v>6250</v>
      </c>
      <c r="G105" s="41">
        <f t="shared" si="4"/>
        <v>8750</v>
      </c>
    </row>
    <row r="106" spans="1:7" ht="112.5">
      <c r="A106" s="38" t="s">
        <v>1070</v>
      </c>
      <c r="B106" s="39"/>
      <c r="C106" s="39" t="s">
        <v>1071</v>
      </c>
      <c r="D106" s="40" t="str">
        <f t="shared" si="3"/>
        <v>000 1 16 06000 01 0000 140</v>
      </c>
      <c r="E106" s="41">
        <v>600000</v>
      </c>
      <c r="F106" s="41">
        <v>150000</v>
      </c>
      <c r="G106" s="41">
        <f t="shared" si="4"/>
        <v>450000</v>
      </c>
    </row>
    <row r="107" spans="1:7" ht="112.5">
      <c r="A107" s="38" t="s">
        <v>1072</v>
      </c>
      <c r="B107" s="39"/>
      <c r="C107" s="39" t="s">
        <v>1073</v>
      </c>
      <c r="D107" s="40" t="str">
        <f t="shared" si="3"/>
        <v>000 1 16 08000 01 0000 140</v>
      </c>
      <c r="E107" s="41">
        <v>85000</v>
      </c>
      <c r="F107" s="41">
        <v>18000</v>
      </c>
      <c r="G107" s="41">
        <f t="shared" si="4"/>
        <v>67000</v>
      </c>
    </row>
    <row r="108" spans="1:7" ht="75">
      <c r="A108" s="38" t="s">
        <v>1074</v>
      </c>
      <c r="B108" s="39"/>
      <c r="C108" s="39" t="s">
        <v>1075</v>
      </c>
      <c r="D108" s="40" t="str">
        <f t="shared" si="3"/>
        <v>000 1 16 21000 00 0000 140</v>
      </c>
      <c r="E108" s="41"/>
      <c r="F108" s="41">
        <v>8000</v>
      </c>
      <c r="G108" s="41">
        <f t="shared" si="4"/>
        <v>-8000</v>
      </c>
    </row>
    <row r="109" spans="1:7" ht="93.75">
      <c r="A109" s="38" t="s">
        <v>1076</v>
      </c>
      <c r="B109" s="39"/>
      <c r="C109" s="39" t="s">
        <v>1077</v>
      </c>
      <c r="D109" s="40" t="str">
        <f aca="true" t="shared" si="5" ref="D109:D140">IF(LEFT(C109,5)="000 8","X",C109)</f>
        <v>000 1 16 21050 05 0000 140</v>
      </c>
      <c r="E109" s="41"/>
      <c r="F109" s="41">
        <v>8000</v>
      </c>
      <c r="G109" s="41">
        <f t="shared" si="4"/>
        <v>-8000</v>
      </c>
    </row>
    <row r="110" spans="1:7" ht="150">
      <c r="A110" s="38" t="s">
        <v>1204</v>
      </c>
      <c r="B110" s="39"/>
      <c r="C110" s="39" t="s">
        <v>1078</v>
      </c>
      <c r="D110" s="40" t="str">
        <f t="shared" si="5"/>
        <v>000 1 16 25000 00 0000 140</v>
      </c>
      <c r="E110" s="41">
        <v>715000</v>
      </c>
      <c r="F110" s="41">
        <v>57800</v>
      </c>
      <c r="G110" s="41">
        <f t="shared" si="4"/>
        <v>657200</v>
      </c>
    </row>
    <row r="111" spans="1:7" ht="56.25">
      <c r="A111" s="38" t="s">
        <v>1079</v>
      </c>
      <c r="B111" s="39"/>
      <c r="C111" s="39" t="s">
        <v>1080</v>
      </c>
      <c r="D111" s="40" t="str">
        <f t="shared" si="5"/>
        <v>000 1 16 25010 01 0000 140</v>
      </c>
      <c r="E111" s="41">
        <v>30000</v>
      </c>
      <c r="F111" s="41"/>
      <c r="G111" s="41">
        <f t="shared" si="4"/>
        <v>30000</v>
      </c>
    </row>
    <row r="112" spans="1:7" ht="75">
      <c r="A112" s="38" t="s">
        <v>1081</v>
      </c>
      <c r="B112" s="39"/>
      <c r="C112" s="39" t="s">
        <v>1082</v>
      </c>
      <c r="D112" s="40" t="str">
        <f t="shared" si="5"/>
        <v>000 1 16 25030 01 0000 140</v>
      </c>
      <c r="E112" s="41">
        <v>465000</v>
      </c>
      <c r="F112" s="41">
        <v>32000</v>
      </c>
      <c r="G112" s="41">
        <f t="shared" si="4"/>
        <v>433000</v>
      </c>
    </row>
    <row r="113" spans="1:7" ht="56.25">
      <c r="A113" s="38" t="s">
        <v>1083</v>
      </c>
      <c r="B113" s="39"/>
      <c r="C113" s="39" t="s">
        <v>1084</v>
      </c>
      <c r="D113" s="40" t="str">
        <f t="shared" si="5"/>
        <v>000 1 16 25050 01 0000 140</v>
      </c>
      <c r="E113" s="41">
        <v>160000</v>
      </c>
      <c r="F113" s="41">
        <v>15000</v>
      </c>
      <c r="G113" s="41">
        <f t="shared" si="4"/>
        <v>145000</v>
      </c>
    </row>
    <row r="114" spans="1:7" ht="37.5">
      <c r="A114" s="38" t="s">
        <v>1085</v>
      </c>
      <c r="B114" s="39"/>
      <c r="C114" s="39" t="s">
        <v>1086</v>
      </c>
      <c r="D114" s="40" t="str">
        <f t="shared" si="5"/>
        <v>000 1 16 25060 01 0000 140</v>
      </c>
      <c r="E114" s="41">
        <v>60000</v>
      </c>
      <c r="F114" s="41">
        <v>10800</v>
      </c>
      <c r="G114" s="41">
        <f t="shared" si="4"/>
        <v>49200</v>
      </c>
    </row>
    <row r="115" spans="1:7" ht="56.25">
      <c r="A115" s="38" t="s">
        <v>1087</v>
      </c>
      <c r="B115" s="39"/>
      <c r="C115" s="39" t="s">
        <v>1088</v>
      </c>
      <c r="D115" s="40" t="str">
        <f t="shared" si="5"/>
        <v>000 1 16 27000 01 0000 140</v>
      </c>
      <c r="E115" s="41">
        <v>950000</v>
      </c>
      <c r="F115" s="41">
        <v>476750</v>
      </c>
      <c r="G115" s="41">
        <f t="shared" si="4"/>
        <v>473250</v>
      </c>
    </row>
    <row r="116" spans="1:7" ht="112.5">
      <c r="A116" s="38" t="s">
        <v>1089</v>
      </c>
      <c r="B116" s="39"/>
      <c r="C116" s="39" t="s">
        <v>1090</v>
      </c>
      <c r="D116" s="40" t="str">
        <f t="shared" si="5"/>
        <v>000 1 16 28000 01 0000 140</v>
      </c>
      <c r="E116" s="41">
        <v>1900000</v>
      </c>
      <c r="F116" s="41">
        <v>559000</v>
      </c>
      <c r="G116" s="41">
        <f t="shared" si="4"/>
        <v>1341000</v>
      </c>
    </row>
    <row r="117" spans="1:7" ht="56.25">
      <c r="A117" s="38" t="s">
        <v>1091</v>
      </c>
      <c r="B117" s="39"/>
      <c r="C117" s="39" t="s">
        <v>1092</v>
      </c>
      <c r="D117" s="40" t="str">
        <f t="shared" si="5"/>
        <v>000 1 16 30000 01 0000 140</v>
      </c>
      <c r="E117" s="41"/>
      <c r="F117" s="41">
        <v>600</v>
      </c>
      <c r="G117" s="41">
        <f t="shared" si="4"/>
        <v>-600</v>
      </c>
    </row>
    <row r="118" spans="1:7" ht="56.25">
      <c r="A118" s="38" t="s">
        <v>1093</v>
      </c>
      <c r="B118" s="39"/>
      <c r="C118" s="39" t="s">
        <v>1094</v>
      </c>
      <c r="D118" s="40" t="str">
        <f t="shared" si="5"/>
        <v>000 1 16 30030 01 0000 140</v>
      </c>
      <c r="E118" s="41"/>
      <c r="F118" s="41">
        <v>600</v>
      </c>
      <c r="G118" s="41">
        <f t="shared" si="4"/>
        <v>-600</v>
      </c>
    </row>
    <row r="119" spans="1:7" ht="93.75" hidden="1">
      <c r="A119" s="38" t="s">
        <v>1095</v>
      </c>
      <c r="B119" s="39"/>
      <c r="C119" s="39" t="s">
        <v>1096</v>
      </c>
      <c r="D119" s="40" t="str">
        <f t="shared" si="5"/>
        <v>000 1 16 33000 00 0000 140</v>
      </c>
      <c r="E119" s="41"/>
      <c r="F119" s="41"/>
      <c r="G119" s="41">
        <f t="shared" si="4"/>
        <v>0</v>
      </c>
    </row>
    <row r="120" spans="1:7" ht="93.75" hidden="1">
      <c r="A120" s="38" t="s">
        <v>1097</v>
      </c>
      <c r="B120" s="39"/>
      <c r="C120" s="39" t="s">
        <v>1098</v>
      </c>
      <c r="D120" s="40" t="str">
        <f t="shared" si="5"/>
        <v>000 1 16 33050 10 0000 140</v>
      </c>
      <c r="E120" s="41"/>
      <c r="F120" s="41"/>
      <c r="G120" s="41">
        <f t="shared" si="4"/>
        <v>0</v>
      </c>
    </row>
    <row r="121" spans="1:7" ht="131.25">
      <c r="A121" s="38" t="s">
        <v>1099</v>
      </c>
      <c r="B121" s="39"/>
      <c r="C121" s="39" t="s">
        <v>1100</v>
      </c>
      <c r="D121" s="40" t="str">
        <f t="shared" si="5"/>
        <v>000 1 16 43000 01 0000 140</v>
      </c>
      <c r="E121" s="41"/>
      <c r="F121" s="41">
        <v>289900</v>
      </c>
      <c r="G121" s="41">
        <f t="shared" si="4"/>
        <v>-289900</v>
      </c>
    </row>
    <row r="122" spans="1:7" ht="56.25">
      <c r="A122" s="38" t="s">
        <v>1101</v>
      </c>
      <c r="B122" s="39"/>
      <c r="C122" s="39" t="s">
        <v>1102</v>
      </c>
      <c r="D122" s="40" t="str">
        <f t="shared" si="5"/>
        <v>000 1 16 90000 00 0000 140</v>
      </c>
      <c r="E122" s="41">
        <v>6010000</v>
      </c>
      <c r="F122" s="41">
        <v>1727596.66</v>
      </c>
      <c r="G122" s="41">
        <f t="shared" si="4"/>
        <v>4282403.34</v>
      </c>
    </row>
    <row r="123" spans="1:7" ht="75">
      <c r="A123" s="38" t="s">
        <v>1103</v>
      </c>
      <c r="B123" s="39"/>
      <c r="C123" s="39" t="s">
        <v>1104</v>
      </c>
      <c r="D123" s="40" t="str">
        <f t="shared" si="5"/>
        <v>000 1 16 90050 05 0000 140</v>
      </c>
      <c r="E123" s="41">
        <v>6010000</v>
      </c>
      <c r="F123" s="41">
        <v>1727596.66</v>
      </c>
      <c r="G123" s="41">
        <f t="shared" si="4"/>
        <v>4282403.34</v>
      </c>
    </row>
    <row r="124" spans="1:7" ht="75" hidden="1">
      <c r="A124" s="38" t="s">
        <v>1105</v>
      </c>
      <c r="B124" s="39"/>
      <c r="C124" s="39" t="s">
        <v>1106</v>
      </c>
      <c r="D124" s="40" t="str">
        <f t="shared" si="5"/>
        <v>000 1 16 90050 10 0000 140</v>
      </c>
      <c r="E124" s="41"/>
      <c r="F124" s="41"/>
      <c r="G124" s="41">
        <f t="shared" si="4"/>
        <v>0</v>
      </c>
    </row>
    <row r="125" spans="1:7" ht="18.75">
      <c r="A125" s="38" t="s">
        <v>1107</v>
      </c>
      <c r="B125" s="39"/>
      <c r="C125" s="39" t="s">
        <v>1108</v>
      </c>
      <c r="D125" s="40" t="str">
        <f t="shared" si="5"/>
        <v>000 1 17 00000 00 0000 000</v>
      </c>
      <c r="E125" s="41">
        <v>5536052</v>
      </c>
      <c r="F125" s="41">
        <v>3438530.11</v>
      </c>
      <c r="G125" s="41">
        <f t="shared" si="4"/>
        <v>2097521.89</v>
      </c>
    </row>
    <row r="126" spans="1:7" ht="18.75">
      <c r="A126" s="38" t="s">
        <v>1109</v>
      </c>
      <c r="B126" s="39"/>
      <c r="C126" s="39" t="s">
        <v>1110</v>
      </c>
      <c r="D126" s="40" t="str">
        <f t="shared" si="5"/>
        <v>000 1 17 01000 00 0000 180</v>
      </c>
      <c r="E126" s="41"/>
      <c r="F126" s="41">
        <v>20556</v>
      </c>
      <c r="G126" s="41">
        <f t="shared" si="4"/>
        <v>-20556</v>
      </c>
    </row>
    <row r="127" spans="1:7" ht="37.5">
      <c r="A127" s="38" t="s">
        <v>1111</v>
      </c>
      <c r="B127" s="39"/>
      <c r="C127" s="39" t="s">
        <v>1112</v>
      </c>
      <c r="D127" s="40" t="str">
        <f t="shared" si="5"/>
        <v>000 1 17 01050 05 0000 180</v>
      </c>
      <c r="E127" s="41"/>
      <c r="F127" s="41">
        <v>20556</v>
      </c>
      <c r="G127" s="41">
        <f t="shared" si="4"/>
        <v>-20556</v>
      </c>
    </row>
    <row r="128" spans="1:7" ht="37.5" hidden="1">
      <c r="A128" s="38" t="s">
        <v>1113</v>
      </c>
      <c r="B128" s="39"/>
      <c r="C128" s="39" t="s">
        <v>1114</v>
      </c>
      <c r="D128" s="40" t="str">
        <f t="shared" si="5"/>
        <v>000 1 17 01050 10 0000 180</v>
      </c>
      <c r="E128" s="41"/>
      <c r="F128" s="41"/>
      <c r="G128" s="41">
        <f t="shared" si="4"/>
        <v>0</v>
      </c>
    </row>
    <row r="129" spans="1:7" ht="18.75">
      <c r="A129" s="38" t="s">
        <v>1115</v>
      </c>
      <c r="B129" s="39"/>
      <c r="C129" s="39" t="s">
        <v>1116</v>
      </c>
      <c r="D129" s="40" t="str">
        <f t="shared" si="5"/>
        <v>000 1 17 05000 00 0000 180</v>
      </c>
      <c r="E129" s="41">
        <v>5536052</v>
      </c>
      <c r="F129" s="41">
        <v>3417974.11</v>
      </c>
      <c r="G129" s="41">
        <f t="shared" si="4"/>
        <v>2118077.89</v>
      </c>
    </row>
    <row r="130" spans="1:7" ht="37.5">
      <c r="A130" s="38" t="s">
        <v>1117</v>
      </c>
      <c r="B130" s="39"/>
      <c r="C130" s="39" t="s">
        <v>1118</v>
      </c>
      <c r="D130" s="40" t="str">
        <f t="shared" si="5"/>
        <v>000 1 17 05050 05 0000 180</v>
      </c>
      <c r="E130" s="41">
        <v>5536052</v>
      </c>
      <c r="F130" s="41">
        <v>3417974.11</v>
      </c>
      <c r="G130" s="41">
        <f t="shared" si="4"/>
        <v>2118077.89</v>
      </c>
    </row>
    <row r="131" spans="1:7" ht="37.5" hidden="1">
      <c r="A131" s="38" t="s">
        <v>1119</v>
      </c>
      <c r="B131" s="39"/>
      <c r="C131" s="39" t="s">
        <v>1120</v>
      </c>
      <c r="D131" s="40" t="str">
        <f t="shared" si="5"/>
        <v>000 1 17 05050 10 0000 180</v>
      </c>
      <c r="E131" s="41"/>
      <c r="F131" s="41"/>
      <c r="G131" s="41">
        <f t="shared" si="4"/>
        <v>0</v>
      </c>
    </row>
    <row r="132" spans="1:7" ht="18.75">
      <c r="A132" s="43" t="s">
        <v>1121</v>
      </c>
      <c r="B132" s="44"/>
      <c r="C132" s="44" t="s">
        <v>1122</v>
      </c>
      <c r="D132" s="45" t="str">
        <f t="shared" si="5"/>
        <v>000 2 00 00000 00 0000 000</v>
      </c>
      <c r="E132" s="46">
        <v>982440200.39</v>
      </c>
      <c r="F132" s="46">
        <v>363221221.01</v>
      </c>
      <c r="G132" s="46">
        <f t="shared" si="4"/>
        <v>619218979.38</v>
      </c>
    </row>
    <row r="133" spans="1:7" ht="56.25">
      <c r="A133" s="38" t="s">
        <v>1123</v>
      </c>
      <c r="B133" s="39"/>
      <c r="C133" s="39" t="s">
        <v>1124</v>
      </c>
      <c r="D133" s="40" t="str">
        <f t="shared" si="5"/>
        <v>000 2 02 00000 00 0000 000</v>
      </c>
      <c r="E133" s="41">
        <v>981292200.39</v>
      </c>
      <c r="F133" s="41">
        <v>369070131.15</v>
      </c>
      <c r="G133" s="41">
        <f t="shared" si="4"/>
        <v>612222069.24</v>
      </c>
    </row>
    <row r="134" spans="1:7" ht="37.5">
      <c r="A134" s="38" t="s">
        <v>1125</v>
      </c>
      <c r="B134" s="39"/>
      <c r="C134" s="39" t="s">
        <v>1126</v>
      </c>
      <c r="D134" s="40" t="str">
        <f t="shared" si="5"/>
        <v>000 2 02 01000 00 0000 151</v>
      </c>
      <c r="E134" s="41">
        <v>165469100</v>
      </c>
      <c r="F134" s="41">
        <v>57086840</v>
      </c>
      <c r="G134" s="41">
        <f t="shared" si="4"/>
        <v>108382260</v>
      </c>
    </row>
    <row r="135" spans="1:7" ht="37.5">
      <c r="A135" s="38" t="s">
        <v>1127</v>
      </c>
      <c r="B135" s="39"/>
      <c r="C135" s="39" t="s">
        <v>1128</v>
      </c>
      <c r="D135" s="40" t="str">
        <f t="shared" si="5"/>
        <v>000 2 02 01001 00 0000 151</v>
      </c>
      <c r="E135" s="41">
        <v>165469100</v>
      </c>
      <c r="F135" s="41">
        <v>57086840</v>
      </c>
      <c r="G135" s="41">
        <f t="shared" si="4"/>
        <v>108382260</v>
      </c>
    </row>
    <row r="136" spans="1:7" ht="56.25">
      <c r="A136" s="38" t="s">
        <v>1129</v>
      </c>
      <c r="B136" s="39"/>
      <c r="C136" s="39" t="s">
        <v>1130</v>
      </c>
      <c r="D136" s="40" t="str">
        <f t="shared" si="5"/>
        <v>000 2 02 01001 05 0000 151</v>
      </c>
      <c r="E136" s="41">
        <v>165469100</v>
      </c>
      <c r="F136" s="41">
        <v>57086840</v>
      </c>
      <c r="G136" s="41">
        <f t="shared" si="4"/>
        <v>108382260</v>
      </c>
    </row>
    <row r="137" spans="1:7" ht="37.5" hidden="1">
      <c r="A137" s="38" t="s">
        <v>1131</v>
      </c>
      <c r="B137" s="39"/>
      <c r="C137" s="39" t="s">
        <v>1132</v>
      </c>
      <c r="D137" s="40" t="str">
        <f t="shared" si="5"/>
        <v>000 2 02 01001 10 0000 151</v>
      </c>
      <c r="E137" s="41"/>
      <c r="F137" s="41"/>
      <c r="G137" s="41">
        <f t="shared" si="4"/>
        <v>0</v>
      </c>
    </row>
    <row r="138" spans="1:7" ht="56.25">
      <c r="A138" s="38" t="s">
        <v>1133</v>
      </c>
      <c r="B138" s="39"/>
      <c r="C138" s="39" t="s">
        <v>1134</v>
      </c>
      <c r="D138" s="40" t="str">
        <f t="shared" si="5"/>
        <v>000 2 02 02000 00 0000 151</v>
      </c>
      <c r="E138" s="41">
        <v>50536400</v>
      </c>
      <c r="F138" s="41">
        <v>24582600</v>
      </c>
      <c r="G138" s="41">
        <f t="shared" si="4"/>
        <v>25953800</v>
      </c>
    </row>
    <row r="139" spans="1:7" ht="112.5" hidden="1">
      <c r="A139" s="38" t="s">
        <v>1135</v>
      </c>
      <c r="B139" s="39"/>
      <c r="C139" s="39" t="s">
        <v>1136</v>
      </c>
      <c r="D139" s="40" t="str">
        <f t="shared" si="5"/>
        <v>000 2 02 02077 00 0000 151</v>
      </c>
      <c r="E139" s="41"/>
      <c r="F139" s="41"/>
      <c r="G139" s="41">
        <f t="shared" si="4"/>
        <v>0</v>
      </c>
    </row>
    <row r="140" spans="1:7" ht="75" hidden="1">
      <c r="A140" s="38" t="s">
        <v>1137</v>
      </c>
      <c r="B140" s="39"/>
      <c r="C140" s="39" t="s">
        <v>1138</v>
      </c>
      <c r="D140" s="40" t="str">
        <f t="shared" si="5"/>
        <v>000 2 02 02077 10 0000 151</v>
      </c>
      <c r="E140" s="41"/>
      <c r="F140" s="41"/>
      <c r="G140" s="41">
        <f t="shared" si="4"/>
        <v>0</v>
      </c>
    </row>
    <row r="141" spans="1:7" ht="131.25" hidden="1">
      <c r="A141" s="38" t="s">
        <v>1205</v>
      </c>
      <c r="B141" s="39"/>
      <c r="C141" s="39" t="s">
        <v>1139</v>
      </c>
      <c r="D141" s="40" t="str">
        <f aca="true" t="shared" si="6" ref="D141:D172">IF(LEFT(C141,5)="000 8","X",C141)</f>
        <v>000 2 02 02088 00 0000 151</v>
      </c>
      <c r="E141" s="41"/>
      <c r="F141" s="41"/>
      <c r="G141" s="41">
        <f t="shared" si="4"/>
        <v>0</v>
      </c>
    </row>
    <row r="142" spans="1:7" ht="150" hidden="1">
      <c r="A142" s="38" t="s">
        <v>1206</v>
      </c>
      <c r="B142" s="39"/>
      <c r="C142" s="39" t="s">
        <v>1140</v>
      </c>
      <c r="D142" s="40" t="str">
        <f t="shared" si="6"/>
        <v>000 2 02 02088 10 0000 151</v>
      </c>
      <c r="E142" s="41"/>
      <c r="F142" s="41"/>
      <c r="G142" s="41">
        <f aca="true" t="shared" si="7" ref="G142:G197">E142-F142</f>
        <v>0</v>
      </c>
    </row>
    <row r="143" spans="1:7" ht="131.25" hidden="1">
      <c r="A143" s="38" t="s">
        <v>1141</v>
      </c>
      <c r="B143" s="39"/>
      <c r="C143" s="39" t="s">
        <v>1142</v>
      </c>
      <c r="D143" s="40" t="str">
        <f t="shared" si="6"/>
        <v>000 2 02 02088 10 0001 151</v>
      </c>
      <c r="E143" s="41"/>
      <c r="F143" s="41"/>
      <c r="G143" s="41">
        <f t="shared" si="7"/>
        <v>0</v>
      </c>
    </row>
    <row r="144" spans="1:7" ht="150" hidden="1">
      <c r="A144" s="38" t="s">
        <v>1207</v>
      </c>
      <c r="B144" s="39"/>
      <c r="C144" s="39" t="s">
        <v>1143</v>
      </c>
      <c r="D144" s="40" t="str">
        <f t="shared" si="6"/>
        <v>000 2 02 02088 10 0004 151</v>
      </c>
      <c r="E144" s="41"/>
      <c r="F144" s="41"/>
      <c r="G144" s="41">
        <f t="shared" si="7"/>
        <v>0</v>
      </c>
    </row>
    <row r="145" spans="1:7" ht="112.5" hidden="1">
      <c r="A145" s="38" t="s">
        <v>1144</v>
      </c>
      <c r="B145" s="39"/>
      <c r="C145" s="39" t="s">
        <v>1145</v>
      </c>
      <c r="D145" s="40" t="str">
        <f t="shared" si="6"/>
        <v>000 2 02 02089 00 0000 151</v>
      </c>
      <c r="E145" s="41"/>
      <c r="F145" s="41"/>
      <c r="G145" s="41">
        <f t="shared" si="7"/>
        <v>0</v>
      </c>
    </row>
    <row r="146" spans="1:7" ht="112.5" hidden="1">
      <c r="A146" s="38" t="s">
        <v>1146</v>
      </c>
      <c r="B146" s="39"/>
      <c r="C146" s="39" t="s">
        <v>1147</v>
      </c>
      <c r="D146" s="40" t="str">
        <f t="shared" si="6"/>
        <v>000 2 02 02089 10 0000 151</v>
      </c>
      <c r="E146" s="41"/>
      <c r="F146" s="41"/>
      <c r="G146" s="41">
        <f t="shared" si="7"/>
        <v>0</v>
      </c>
    </row>
    <row r="147" spans="1:7" ht="75" hidden="1">
      <c r="A147" s="38" t="s">
        <v>1148</v>
      </c>
      <c r="B147" s="39"/>
      <c r="C147" s="39" t="s">
        <v>1149</v>
      </c>
      <c r="D147" s="40" t="str">
        <f t="shared" si="6"/>
        <v>000 2 02 02089 10 0001 151</v>
      </c>
      <c r="E147" s="41"/>
      <c r="F147" s="41"/>
      <c r="G147" s="41">
        <f t="shared" si="7"/>
        <v>0</v>
      </c>
    </row>
    <row r="148" spans="1:7" ht="112.5" hidden="1">
      <c r="A148" s="38" t="s">
        <v>1150</v>
      </c>
      <c r="B148" s="39"/>
      <c r="C148" s="39" t="s">
        <v>1151</v>
      </c>
      <c r="D148" s="40" t="str">
        <f t="shared" si="6"/>
        <v>000 2 02 02089 10 0004 151</v>
      </c>
      <c r="E148" s="41"/>
      <c r="F148" s="41"/>
      <c r="G148" s="41">
        <f t="shared" si="7"/>
        <v>0</v>
      </c>
    </row>
    <row r="149" spans="1:7" ht="37.5">
      <c r="A149" s="38" t="s">
        <v>1152</v>
      </c>
      <c r="B149" s="39"/>
      <c r="C149" s="39" t="s">
        <v>1153</v>
      </c>
      <c r="D149" s="40" t="str">
        <f t="shared" si="6"/>
        <v>000 2 02 02145 00 0000 151</v>
      </c>
      <c r="E149" s="41">
        <v>12497800</v>
      </c>
      <c r="F149" s="41">
        <v>6248900</v>
      </c>
      <c r="G149" s="41">
        <f t="shared" si="7"/>
        <v>6248900</v>
      </c>
    </row>
    <row r="150" spans="1:7" ht="56.25">
      <c r="A150" s="38" t="s">
        <v>1154</v>
      </c>
      <c r="B150" s="39"/>
      <c r="C150" s="39" t="s">
        <v>1155</v>
      </c>
      <c r="D150" s="40" t="str">
        <f t="shared" si="6"/>
        <v>000 2 02 02145 05 0000 151</v>
      </c>
      <c r="E150" s="41">
        <v>12497800</v>
      </c>
      <c r="F150" s="41">
        <v>6248900</v>
      </c>
      <c r="G150" s="41">
        <f t="shared" si="7"/>
        <v>6248900</v>
      </c>
    </row>
    <row r="151" spans="1:7" ht="18.75">
      <c r="A151" s="38" t="s">
        <v>1156</v>
      </c>
      <c r="B151" s="39"/>
      <c r="C151" s="39" t="s">
        <v>1157</v>
      </c>
      <c r="D151" s="40" t="str">
        <f t="shared" si="6"/>
        <v>000 2 02 02999 00 0000 151</v>
      </c>
      <c r="E151" s="41">
        <v>38038600</v>
      </c>
      <c r="F151" s="41">
        <v>18333700</v>
      </c>
      <c r="G151" s="41">
        <f t="shared" si="7"/>
        <v>19704900</v>
      </c>
    </row>
    <row r="152" spans="1:7" ht="37.5">
      <c r="A152" s="38" t="s">
        <v>1158</v>
      </c>
      <c r="B152" s="39"/>
      <c r="C152" s="39" t="s">
        <v>1159</v>
      </c>
      <c r="D152" s="40" t="str">
        <f t="shared" si="6"/>
        <v>000 2 02 02999 05 0000 151</v>
      </c>
      <c r="E152" s="41">
        <v>38038600</v>
      </c>
      <c r="F152" s="41">
        <v>18333700</v>
      </c>
      <c r="G152" s="41">
        <f t="shared" si="7"/>
        <v>19704900</v>
      </c>
    </row>
    <row r="153" spans="1:7" ht="18.75" hidden="1">
      <c r="A153" s="38" t="s">
        <v>1160</v>
      </c>
      <c r="B153" s="39"/>
      <c r="C153" s="39" t="s">
        <v>1161</v>
      </c>
      <c r="D153" s="40" t="str">
        <f t="shared" si="6"/>
        <v>000 2 02 02999 10 0000 151</v>
      </c>
      <c r="E153" s="41"/>
      <c r="F153" s="41"/>
      <c r="G153" s="41">
        <f t="shared" si="7"/>
        <v>0</v>
      </c>
    </row>
    <row r="154" spans="1:7" ht="56.25">
      <c r="A154" s="38" t="s">
        <v>1162</v>
      </c>
      <c r="B154" s="39"/>
      <c r="C154" s="39" t="s">
        <v>1163</v>
      </c>
      <c r="D154" s="40" t="str">
        <f t="shared" si="6"/>
        <v>000 2 02 03000 00 0000 151</v>
      </c>
      <c r="E154" s="41">
        <v>732571604</v>
      </c>
      <c r="F154" s="41">
        <v>265718490</v>
      </c>
      <c r="G154" s="41">
        <f t="shared" si="7"/>
        <v>466853114</v>
      </c>
    </row>
    <row r="155" spans="1:7" ht="56.25">
      <c r="A155" s="38" t="s">
        <v>1164</v>
      </c>
      <c r="B155" s="39"/>
      <c r="C155" s="39" t="s">
        <v>1165</v>
      </c>
      <c r="D155" s="40" t="str">
        <f t="shared" si="6"/>
        <v>000 2 02 03001 00 0000 151</v>
      </c>
      <c r="E155" s="41">
        <v>178750800</v>
      </c>
      <c r="F155" s="41">
        <v>37960000</v>
      </c>
      <c r="G155" s="41">
        <f t="shared" si="7"/>
        <v>140790800</v>
      </c>
    </row>
    <row r="156" spans="1:7" ht="56.25">
      <c r="A156" s="38" t="s">
        <v>1166</v>
      </c>
      <c r="B156" s="39"/>
      <c r="C156" s="39" t="s">
        <v>1167</v>
      </c>
      <c r="D156" s="40" t="str">
        <f t="shared" si="6"/>
        <v>000 2 02 03001 05 0000 151</v>
      </c>
      <c r="E156" s="41">
        <v>178750800</v>
      </c>
      <c r="F156" s="41">
        <v>37960000</v>
      </c>
      <c r="G156" s="41">
        <f t="shared" si="7"/>
        <v>140790800</v>
      </c>
    </row>
    <row r="157" spans="1:7" ht="37.5">
      <c r="A157" s="38" t="s">
        <v>1168</v>
      </c>
      <c r="B157" s="39"/>
      <c r="C157" s="39" t="s">
        <v>1169</v>
      </c>
      <c r="D157" s="40" t="str">
        <f t="shared" si="6"/>
        <v>000 2 02 03003 00 0000 151</v>
      </c>
      <c r="E157" s="41">
        <v>3710300</v>
      </c>
      <c r="F157" s="41">
        <v>3710300</v>
      </c>
      <c r="G157" s="41">
        <f t="shared" si="7"/>
        <v>0</v>
      </c>
    </row>
    <row r="158" spans="1:7" ht="56.25">
      <c r="A158" s="38" t="s">
        <v>1170</v>
      </c>
      <c r="B158" s="39"/>
      <c r="C158" s="39" t="s">
        <v>1171</v>
      </c>
      <c r="D158" s="40" t="str">
        <f t="shared" si="6"/>
        <v>000 2 02 03003 05 0000 151</v>
      </c>
      <c r="E158" s="41">
        <v>3710300</v>
      </c>
      <c r="F158" s="41">
        <v>3710300</v>
      </c>
      <c r="G158" s="41">
        <f t="shared" si="7"/>
        <v>0</v>
      </c>
    </row>
    <row r="159" spans="1:7" ht="75">
      <c r="A159" s="38" t="s">
        <v>1172</v>
      </c>
      <c r="B159" s="39"/>
      <c r="C159" s="39" t="s">
        <v>1173</v>
      </c>
      <c r="D159" s="40" t="str">
        <f t="shared" si="6"/>
        <v>000 2 02 03004 00 0000 151</v>
      </c>
      <c r="E159" s="41">
        <v>4350200</v>
      </c>
      <c r="F159" s="41">
        <v>1438300</v>
      </c>
      <c r="G159" s="41">
        <f t="shared" si="7"/>
        <v>2911900</v>
      </c>
    </row>
    <row r="160" spans="1:7" ht="93.75">
      <c r="A160" s="38" t="s">
        <v>1174</v>
      </c>
      <c r="B160" s="39"/>
      <c r="C160" s="39" t="s">
        <v>1175</v>
      </c>
      <c r="D160" s="40" t="str">
        <f t="shared" si="6"/>
        <v>000 2 02 03004 05 0000 151</v>
      </c>
      <c r="E160" s="41">
        <v>4350200</v>
      </c>
      <c r="F160" s="41">
        <v>1438300</v>
      </c>
      <c r="G160" s="41">
        <f t="shared" si="7"/>
        <v>2911900</v>
      </c>
    </row>
    <row r="161" spans="1:7" ht="93.75">
      <c r="A161" s="38" t="s">
        <v>1176</v>
      </c>
      <c r="B161" s="39"/>
      <c r="C161" s="39" t="s">
        <v>1177</v>
      </c>
      <c r="D161" s="40" t="str">
        <f t="shared" si="6"/>
        <v>000 2 02 03013 00 0000 151</v>
      </c>
      <c r="E161" s="41">
        <v>1868000</v>
      </c>
      <c r="F161" s="41">
        <v>505800</v>
      </c>
      <c r="G161" s="41">
        <f t="shared" si="7"/>
        <v>1362200</v>
      </c>
    </row>
    <row r="162" spans="1:7" ht="93.75">
      <c r="A162" s="38" t="s">
        <v>1178</v>
      </c>
      <c r="B162" s="39"/>
      <c r="C162" s="39" t="s">
        <v>1179</v>
      </c>
      <c r="D162" s="40" t="str">
        <f t="shared" si="6"/>
        <v>000 2 02 03013 05 0000 151</v>
      </c>
      <c r="E162" s="41">
        <v>1868000</v>
      </c>
      <c r="F162" s="41">
        <v>505800</v>
      </c>
      <c r="G162" s="41">
        <f t="shared" si="7"/>
        <v>1362200</v>
      </c>
    </row>
    <row r="163" spans="1:7" ht="75" hidden="1">
      <c r="A163" s="38" t="s">
        <v>1180</v>
      </c>
      <c r="B163" s="39"/>
      <c r="C163" s="39" t="s">
        <v>1181</v>
      </c>
      <c r="D163" s="40" t="str">
        <f t="shared" si="6"/>
        <v>000 2 02 03015 00 0000 151</v>
      </c>
      <c r="E163" s="41"/>
      <c r="F163" s="41"/>
      <c r="G163" s="41">
        <f t="shared" si="7"/>
        <v>0</v>
      </c>
    </row>
    <row r="164" spans="1:7" ht="75" hidden="1">
      <c r="A164" s="38" t="s">
        <v>1182</v>
      </c>
      <c r="B164" s="39"/>
      <c r="C164" s="39" t="s">
        <v>1183</v>
      </c>
      <c r="D164" s="40" t="str">
        <f t="shared" si="6"/>
        <v>000 2 02 03015 10 0000 151</v>
      </c>
      <c r="E164" s="41"/>
      <c r="F164" s="41"/>
      <c r="G164" s="41">
        <f t="shared" si="7"/>
        <v>0</v>
      </c>
    </row>
    <row r="165" spans="1:7" ht="75">
      <c r="A165" s="38" t="s">
        <v>1184</v>
      </c>
      <c r="B165" s="39"/>
      <c r="C165" s="39" t="s">
        <v>1185</v>
      </c>
      <c r="D165" s="40" t="str">
        <f t="shared" si="6"/>
        <v>000 2 02 03020 00 0000 151</v>
      </c>
      <c r="E165" s="41">
        <v>280900</v>
      </c>
      <c r="F165" s="41">
        <v>74500</v>
      </c>
      <c r="G165" s="41">
        <f t="shared" si="7"/>
        <v>206400</v>
      </c>
    </row>
    <row r="166" spans="1:7" ht="93.75">
      <c r="A166" s="38" t="s">
        <v>1186</v>
      </c>
      <c r="B166" s="39"/>
      <c r="C166" s="39" t="s">
        <v>1187</v>
      </c>
      <c r="D166" s="40" t="str">
        <f t="shared" si="6"/>
        <v>000 2 02 03020 05 0000 151</v>
      </c>
      <c r="E166" s="41">
        <v>280900</v>
      </c>
      <c r="F166" s="41">
        <v>74500</v>
      </c>
      <c r="G166" s="41">
        <f t="shared" si="7"/>
        <v>206400</v>
      </c>
    </row>
    <row r="167" spans="1:7" ht="56.25">
      <c r="A167" s="38" t="s">
        <v>1188</v>
      </c>
      <c r="B167" s="39"/>
      <c r="C167" s="39" t="s">
        <v>1189</v>
      </c>
      <c r="D167" s="40" t="str">
        <f t="shared" si="6"/>
        <v>000 2 02 03021 00 0000 151</v>
      </c>
      <c r="E167" s="41">
        <v>8448700</v>
      </c>
      <c r="F167" s="41">
        <v>2694200</v>
      </c>
      <c r="G167" s="41">
        <f t="shared" si="7"/>
        <v>5754500</v>
      </c>
    </row>
    <row r="168" spans="1:7" ht="56.25">
      <c r="A168" s="38" t="s">
        <v>1190</v>
      </c>
      <c r="B168" s="39"/>
      <c r="C168" s="39" t="s">
        <v>1191</v>
      </c>
      <c r="D168" s="40" t="str">
        <f t="shared" si="6"/>
        <v>000 2 02 03021 05 0000 151</v>
      </c>
      <c r="E168" s="41">
        <v>8448700</v>
      </c>
      <c r="F168" s="41">
        <v>2694200</v>
      </c>
      <c r="G168" s="41">
        <f t="shared" si="7"/>
        <v>5754500</v>
      </c>
    </row>
    <row r="169" spans="1:7" ht="75">
      <c r="A169" s="38" t="s">
        <v>1192</v>
      </c>
      <c r="B169" s="39"/>
      <c r="C169" s="39" t="s">
        <v>1193</v>
      </c>
      <c r="D169" s="40" t="str">
        <f t="shared" si="6"/>
        <v>000 2 02 03022 00 0000 151</v>
      </c>
      <c r="E169" s="41">
        <v>7101000</v>
      </c>
      <c r="F169" s="41">
        <v>1460000</v>
      </c>
      <c r="G169" s="41">
        <f t="shared" si="7"/>
        <v>5641000</v>
      </c>
    </row>
    <row r="170" spans="1:7" ht="75">
      <c r="A170" s="38" t="s">
        <v>1194</v>
      </c>
      <c r="B170" s="39"/>
      <c r="C170" s="39" t="s">
        <v>1195</v>
      </c>
      <c r="D170" s="40" t="str">
        <f t="shared" si="6"/>
        <v>000 2 02 03022 05 0000 151</v>
      </c>
      <c r="E170" s="41">
        <v>7101000</v>
      </c>
      <c r="F170" s="41">
        <v>1460000</v>
      </c>
      <c r="G170" s="41">
        <f t="shared" si="7"/>
        <v>5641000</v>
      </c>
    </row>
    <row r="171" spans="1:7" ht="56.25">
      <c r="A171" s="38" t="s">
        <v>796</v>
      </c>
      <c r="B171" s="39"/>
      <c r="C171" s="39" t="s">
        <v>797</v>
      </c>
      <c r="D171" s="40" t="str">
        <f t="shared" si="6"/>
        <v>000 2 02 03024 00 0000 151</v>
      </c>
      <c r="E171" s="41">
        <v>229991940</v>
      </c>
      <c r="F171" s="41">
        <v>104750250</v>
      </c>
      <c r="G171" s="41">
        <f t="shared" si="7"/>
        <v>125241690</v>
      </c>
    </row>
    <row r="172" spans="1:7" ht="75">
      <c r="A172" s="38" t="s">
        <v>798</v>
      </c>
      <c r="B172" s="39"/>
      <c r="C172" s="39" t="s">
        <v>799</v>
      </c>
      <c r="D172" s="40" t="str">
        <f t="shared" si="6"/>
        <v>000 2 02 03024 05 0000 151</v>
      </c>
      <c r="E172" s="41">
        <v>229991940</v>
      </c>
      <c r="F172" s="41">
        <v>104750250</v>
      </c>
      <c r="G172" s="41">
        <f t="shared" si="7"/>
        <v>125241690</v>
      </c>
    </row>
    <row r="173" spans="1:7" ht="56.25" hidden="1">
      <c r="A173" s="38" t="s">
        <v>800</v>
      </c>
      <c r="B173" s="39"/>
      <c r="C173" s="39" t="s">
        <v>801</v>
      </c>
      <c r="D173" s="40" t="str">
        <f aca="true" t="shared" si="8" ref="D173:D197">IF(LEFT(C173,5)="000 8","X",C173)</f>
        <v>000 2 02 03024 10 0000 151</v>
      </c>
      <c r="E173" s="41"/>
      <c r="F173" s="41"/>
      <c r="G173" s="41">
        <f t="shared" si="7"/>
        <v>0</v>
      </c>
    </row>
    <row r="174" spans="1:7" ht="131.25">
      <c r="A174" s="38" t="s">
        <v>802</v>
      </c>
      <c r="B174" s="39"/>
      <c r="C174" s="39" t="s">
        <v>803</v>
      </c>
      <c r="D174" s="40" t="str">
        <f t="shared" si="8"/>
        <v>000 2 02 03026 00 0000 151</v>
      </c>
      <c r="E174" s="41">
        <v>1361000</v>
      </c>
      <c r="F174" s="41">
        <v>1361000</v>
      </c>
      <c r="G174" s="41">
        <f t="shared" si="7"/>
        <v>0</v>
      </c>
    </row>
    <row r="175" spans="1:7" ht="131.25">
      <c r="A175" s="38" t="s">
        <v>804</v>
      </c>
      <c r="B175" s="39"/>
      <c r="C175" s="39" t="s">
        <v>805</v>
      </c>
      <c r="D175" s="40" t="str">
        <f t="shared" si="8"/>
        <v>000 2 02 03026 05 0000 151</v>
      </c>
      <c r="E175" s="41">
        <v>1361000</v>
      </c>
      <c r="F175" s="41">
        <v>1361000</v>
      </c>
      <c r="G175" s="41">
        <f t="shared" si="7"/>
        <v>0</v>
      </c>
    </row>
    <row r="176" spans="1:7" ht="93.75">
      <c r="A176" s="38" t="s">
        <v>806</v>
      </c>
      <c r="B176" s="39"/>
      <c r="C176" s="39" t="s">
        <v>807</v>
      </c>
      <c r="D176" s="40" t="str">
        <f t="shared" si="8"/>
        <v>000 2 02 03027 00 0000 151</v>
      </c>
      <c r="E176" s="41">
        <v>16170100</v>
      </c>
      <c r="F176" s="41">
        <v>5579700</v>
      </c>
      <c r="G176" s="41">
        <f t="shared" si="7"/>
        <v>10590400</v>
      </c>
    </row>
    <row r="177" spans="1:7" ht="93.75">
      <c r="A177" s="38" t="s">
        <v>808</v>
      </c>
      <c r="B177" s="39"/>
      <c r="C177" s="39" t="s">
        <v>809</v>
      </c>
      <c r="D177" s="40" t="str">
        <f t="shared" si="8"/>
        <v>000 2 02 03027 05 0000 151</v>
      </c>
      <c r="E177" s="41">
        <v>16170100</v>
      </c>
      <c r="F177" s="41">
        <v>5579700</v>
      </c>
      <c r="G177" s="41">
        <f t="shared" si="7"/>
        <v>10590400</v>
      </c>
    </row>
    <row r="178" spans="1:7" ht="150">
      <c r="A178" s="38" t="s">
        <v>810</v>
      </c>
      <c r="B178" s="39"/>
      <c r="C178" s="39" t="s">
        <v>811</v>
      </c>
      <c r="D178" s="40" t="str">
        <f t="shared" si="8"/>
        <v>000 2 02 03029 00 0000 151</v>
      </c>
      <c r="E178" s="41">
        <v>7386900</v>
      </c>
      <c r="F178" s="41">
        <v>6701700</v>
      </c>
      <c r="G178" s="41">
        <f t="shared" si="7"/>
        <v>685200</v>
      </c>
    </row>
    <row r="179" spans="1:7" ht="131.25">
      <c r="A179" s="38" t="s">
        <v>812</v>
      </c>
      <c r="B179" s="39"/>
      <c r="C179" s="39" t="s">
        <v>813</v>
      </c>
      <c r="D179" s="40" t="str">
        <f t="shared" si="8"/>
        <v>000 2 02 03029 05 0000 151</v>
      </c>
      <c r="E179" s="41">
        <v>7386900</v>
      </c>
      <c r="F179" s="41">
        <v>6701700</v>
      </c>
      <c r="G179" s="41">
        <f t="shared" si="7"/>
        <v>685200</v>
      </c>
    </row>
    <row r="180" spans="1:7" ht="131.25">
      <c r="A180" s="38" t="s">
        <v>1208</v>
      </c>
      <c r="B180" s="39"/>
      <c r="C180" s="39" t="s">
        <v>814</v>
      </c>
      <c r="D180" s="40" t="str">
        <f t="shared" si="8"/>
        <v>000 2 02 03070 00 0000 151</v>
      </c>
      <c r="E180" s="41">
        <v>14476264</v>
      </c>
      <c r="F180" s="41">
        <v>9654540</v>
      </c>
      <c r="G180" s="41">
        <f t="shared" si="7"/>
        <v>4821724</v>
      </c>
    </row>
    <row r="181" spans="1:7" ht="131.25">
      <c r="A181" s="38" t="s">
        <v>1209</v>
      </c>
      <c r="B181" s="39"/>
      <c r="C181" s="39" t="s">
        <v>815</v>
      </c>
      <c r="D181" s="40" t="str">
        <f t="shared" si="8"/>
        <v>000 2 02 03070 05 0000 151</v>
      </c>
      <c r="E181" s="41">
        <v>14476264</v>
      </c>
      <c r="F181" s="41">
        <v>9654540</v>
      </c>
      <c r="G181" s="41">
        <f t="shared" si="7"/>
        <v>4821724</v>
      </c>
    </row>
    <row r="182" spans="1:7" ht="18.75">
      <c r="A182" s="38" t="s">
        <v>816</v>
      </c>
      <c r="B182" s="39"/>
      <c r="C182" s="39" t="s">
        <v>817</v>
      </c>
      <c r="D182" s="40" t="str">
        <f t="shared" si="8"/>
        <v>000 2 02 03999 00 0000 151</v>
      </c>
      <c r="E182" s="41">
        <v>258675500</v>
      </c>
      <c r="F182" s="41">
        <v>89828200</v>
      </c>
      <c r="G182" s="41">
        <f t="shared" si="7"/>
        <v>168847300</v>
      </c>
    </row>
    <row r="183" spans="1:7" ht="37.5">
      <c r="A183" s="38" t="s">
        <v>818</v>
      </c>
      <c r="B183" s="39"/>
      <c r="C183" s="39" t="s">
        <v>819</v>
      </c>
      <c r="D183" s="40" t="str">
        <f t="shared" si="8"/>
        <v>000 2 02 03999 05 0000 151</v>
      </c>
      <c r="E183" s="41">
        <v>258675500</v>
      </c>
      <c r="F183" s="41">
        <v>89828200</v>
      </c>
      <c r="G183" s="41">
        <f t="shared" si="7"/>
        <v>168847300</v>
      </c>
    </row>
    <row r="184" spans="1:7" ht="18.75">
      <c r="A184" s="38" t="s">
        <v>895</v>
      </c>
      <c r="B184" s="39"/>
      <c r="C184" s="39" t="s">
        <v>820</v>
      </c>
      <c r="D184" s="40" t="str">
        <f t="shared" si="8"/>
        <v>000 2 02 04000 00 0000 151</v>
      </c>
      <c r="E184" s="41">
        <v>32715096.39</v>
      </c>
      <c r="F184" s="41">
        <v>21682201.15</v>
      </c>
      <c r="G184" s="41">
        <f t="shared" si="7"/>
        <v>11032895.240000002</v>
      </c>
    </row>
    <row r="185" spans="1:7" ht="93.75">
      <c r="A185" s="38" t="s">
        <v>821</v>
      </c>
      <c r="B185" s="39"/>
      <c r="C185" s="39" t="s">
        <v>822</v>
      </c>
      <c r="D185" s="40" t="str">
        <f t="shared" si="8"/>
        <v>000 2 02 04012 00 0000 151</v>
      </c>
      <c r="E185" s="41">
        <v>3651000</v>
      </c>
      <c r="F185" s="41">
        <v>3248000</v>
      </c>
      <c r="G185" s="41">
        <f t="shared" si="7"/>
        <v>403000</v>
      </c>
    </row>
    <row r="186" spans="1:7" ht="93.75">
      <c r="A186" s="38" t="s">
        <v>823</v>
      </c>
      <c r="B186" s="39"/>
      <c r="C186" s="39" t="s">
        <v>824</v>
      </c>
      <c r="D186" s="40" t="str">
        <f t="shared" si="8"/>
        <v>000 2 02 04012 05 0000 151</v>
      </c>
      <c r="E186" s="41">
        <v>3651000</v>
      </c>
      <c r="F186" s="41">
        <v>3248000</v>
      </c>
      <c r="G186" s="41">
        <f t="shared" si="7"/>
        <v>403000</v>
      </c>
    </row>
    <row r="187" spans="1:7" ht="112.5">
      <c r="A187" s="38" t="s">
        <v>825</v>
      </c>
      <c r="B187" s="39"/>
      <c r="C187" s="39" t="s">
        <v>826</v>
      </c>
      <c r="D187" s="40" t="str">
        <f t="shared" si="8"/>
        <v>000 2 02 04014 00 0000 151</v>
      </c>
      <c r="E187" s="41">
        <v>7960477</v>
      </c>
      <c r="F187" s="41">
        <v>2330581.76</v>
      </c>
      <c r="G187" s="41">
        <f t="shared" si="7"/>
        <v>5629895.24</v>
      </c>
    </row>
    <row r="188" spans="1:7" ht="112.5">
      <c r="A188" s="38" t="s">
        <v>827</v>
      </c>
      <c r="B188" s="39"/>
      <c r="C188" s="39" t="s">
        <v>828</v>
      </c>
      <c r="D188" s="40" t="str">
        <f t="shared" si="8"/>
        <v>000 2 02 04014 05 0000 151</v>
      </c>
      <c r="E188" s="41">
        <v>7960477</v>
      </c>
      <c r="F188" s="41">
        <v>2330581.76</v>
      </c>
      <c r="G188" s="41">
        <f t="shared" si="7"/>
        <v>5629895.24</v>
      </c>
    </row>
    <row r="189" spans="1:7" ht="37.5">
      <c r="A189" s="38" t="s">
        <v>829</v>
      </c>
      <c r="B189" s="39"/>
      <c r="C189" s="39" t="s">
        <v>830</v>
      </c>
      <c r="D189" s="40" t="str">
        <f t="shared" si="8"/>
        <v>000 2 02 04999 00 0000 151</v>
      </c>
      <c r="E189" s="41">
        <v>21103619.39</v>
      </c>
      <c r="F189" s="41">
        <v>16103619.39</v>
      </c>
      <c r="G189" s="41">
        <f t="shared" si="7"/>
        <v>5000000</v>
      </c>
    </row>
    <row r="190" spans="1:7" ht="56.25">
      <c r="A190" s="38" t="s">
        <v>11</v>
      </c>
      <c r="B190" s="39"/>
      <c r="C190" s="39" t="s">
        <v>12</v>
      </c>
      <c r="D190" s="40" t="str">
        <f t="shared" si="8"/>
        <v>000 2 02 04999 05 0000 151</v>
      </c>
      <c r="E190" s="41">
        <v>21103619.39</v>
      </c>
      <c r="F190" s="41">
        <v>16103619.39</v>
      </c>
      <c r="G190" s="41">
        <f t="shared" si="7"/>
        <v>5000000</v>
      </c>
    </row>
    <row r="191" spans="1:7" ht="37.5" hidden="1">
      <c r="A191" s="38" t="s">
        <v>13</v>
      </c>
      <c r="B191" s="39"/>
      <c r="C191" s="39" t="s">
        <v>14</v>
      </c>
      <c r="D191" s="40" t="str">
        <f t="shared" si="8"/>
        <v>000 2 02 04999 10 0000 151</v>
      </c>
      <c r="E191" s="41"/>
      <c r="F191" s="41"/>
      <c r="G191" s="41">
        <f t="shared" si="7"/>
        <v>0</v>
      </c>
    </row>
    <row r="192" spans="1:7" ht="37.5">
      <c r="A192" s="38" t="s">
        <v>15</v>
      </c>
      <c r="B192" s="39"/>
      <c r="C192" s="39" t="s">
        <v>16</v>
      </c>
      <c r="D192" s="40" t="str">
        <f t="shared" si="8"/>
        <v>000 2 07 00000 00 0000 180</v>
      </c>
      <c r="E192" s="41">
        <v>1148000</v>
      </c>
      <c r="F192" s="41">
        <v>1148000</v>
      </c>
      <c r="G192" s="41">
        <f t="shared" si="7"/>
        <v>0</v>
      </c>
    </row>
    <row r="193" spans="1:7" ht="37.5">
      <c r="A193" s="38" t="s">
        <v>17</v>
      </c>
      <c r="B193" s="39"/>
      <c r="C193" s="39" t="s">
        <v>18</v>
      </c>
      <c r="D193" s="40" t="str">
        <f t="shared" si="8"/>
        <v>000 2 07 05000 05 0000 180</v>
      </c>
      <c r="E193" s="41">
        <v>1148000</v>
      </c>
      <c r="F193" s="41">
        <v>1148000</v>
      </c>
      <c r="G193" s="41">
        <f t="shared" si="7"/>
        <v>0</v>
      </c>
    </row>
    <row r="194" spans="1:7" ht="37.5" hidden="1">
      <c r="A194" s="38" t="s">
        <v>19</v>
      </c>
      <c r="B194" s="39"/>
      <c r="C194" s="39" t="s">
        <v>20</v>
      </c>
      <c r="D194" s="40" t="str">
        <f t="shared" si="8"/>
        <v>000 2 07 05000 10 0000 180</v>
      </c>
      <c r="E194" s="41"/>
      <c r="F194" s="41"/>
      <c r="G194" s="41">
        <f t="shared" si="7"/>
        <v>0</v>
      </c>
    </row>
    <row r="195" spans="1:7" ht="93.75">
      <c r="A195" s="38" t="s">
        <v>21</v>
      </c>
      <c r="B195" s="39"/>
      <c r="C195" s="39" t="s">
        <v>22</v>
      </c>
      <c r="D195" s="40" t="str">
        <f t="shared" si="8"/>
        <v>000 2 19 00000 00 0000 000</v>
      </c>
      <c r="E195" s="41"/>
      <c r="F195" s="41">
        <v>-6996910.14</v>
      </c>
      <c r="G195" s="41">
        <f t="shared" si="7"/>
        <v>6996910.14</v>
      </c>
    </row>
    <row r="196" spans="1:7" ht="75">
      <c r="A196" s="38" t="s">
        <v>23</v>
      </c>
      <c r="B196" s="39"/>
      <c r="C196" s="39" t="s">
        <v>24</v>
      </c>
      <c r="D196" s="40" t="str">
        <f t="shared" si="8"/>
        <v>000 2 19 05000 05 0000 151</v>
      </c>
      <c r="E196" s="41"/>
      <c r="F196" s="41">
        <v>-6996910.14</v>
      </c>
      <c r="G196" s="41">
        <f t="shared" si="7"/>
        <v>6996910.14</v>
      </c>
    </row>
    <row r="197" spans="1:7" ht="75" hidden="1">
      <c r="A197" s="38" t="s">
        <v>25</v>
      </c>
      <c r="B197" s="39"/>
      <c r="C197" s="39" t="s">
        <v>26</v>
      </c>
      <c r="D197" s="40" t="str">
        <f t="shared" si="8"/>
        <v>000 2 19 05000 10 0000 151</v>
      </c>
      <c r="E197" s="41"/>
      <c r="F197" s="41"/>
      <c r="G197" s="41">
        <f t="shared" si="7"/>
        <v>0</v>
      </c>
    </row>
    <row r="198" spans="1:7" ht="12.75">
      <c r="A198" s="34"/>
      <c r="B198" s="35"/>
      <c r="C198" s="35"/>
      <c r="D198" s="33"/>
      <c r="E198" s="36"/>
      <c r="F198" s="37"/>
      <c r="G198" s="37"/>
    </row>
  </sheetData>
  <sheetProtection/>
  <mergeCells count="2">
    <mergeCell ref="A6:E6"/>
    <mergeCell ref="A2:F2"/>
  </mergeCells>
  <printOptions/>
  <pageMargins left="0.3937007874015748" right="0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0"/>
  <sheetViews>
    <sheetView zoomScale="75" zoomScaleNormal="75" zoomScalePageLayoutView="0" workbookViewId="0" topLeftCell="A1">
      <selection activeCell="F4" sqref="F4"/>
    </sheetView>
  </sheetViews>
  <sheetFormatPr defaultColWidth="9.00390625" defaultRowHeight="12.75"/>
  <cols>
    <col min="1" max="1" width="46.375" style="19" customWidth="1"/>
    <col min="2" max="2" width="7.625" style="19" customWidth="1"/>
    <col min="3" max="3" width="15.75390625" style="19" hidden="1" customWidth="1"/>
    <col min="4" max="4" width="33.75390625" style="19" customWidth="1"/>
    <col min="5" max="5" width="22.375" style="19" customWidth="1"/>
    <col min="6" max="6" width="22.125" style="19" customWidth="1"/>
    <col min="7" max="7" width="23.125" style="19" customWidth="1"/>
    <col min="8" max="16384" width="9.00390625" style="19" customWidth="1"/>
  </cols>
  <sheetData>
    <row r="1" spans="1:7" ht="12.75">
      <c r="A1" s="2"/>
      <c r="G1" s="57" t="s">
        <v>6</v>
      </c>
    </row>
    <row r="2" spans="1:7" ht="14.25">
      <c r="A2" s="79" t="s">
        <v>884</v>
      </c>
      <c r="B2" s="79"/>
      <c r="C2" s="79"/>
      <c r="D2" s="79"/>
      <c r="E2" s="79"/>
      <c r="F2" s="79"/>
      <c r="G2" s="79"/>
    </row>
    <row r="3" spans="1:7" ht="15" thickBot="1">
      <c r="A3" s="31"/>
      <c r="B3" s="31"/>
      <c r="C3" s="31"/>
      <c r="D3" s="31"/>
      <c r="E3" s="31"/>
      <c r="F3" s="31"/>
      <c r="G3" s="31"/>
    </row>
    <row r="4" spans="1:7" ht="27" customHeight="1" thickBot="1" thickTop="1">
      <c r="A4" s="47" t="s">
        <v>889</v>
      </c>
      <c r="B4" s="48" t="s">
        <v>885</v>
      </c>
      <c r="C4" s="49" t="s">
        <v>1210</v>
      </c>
      <c r="D4" s="49" t="s">
        <v>1210</v>
      </c>
      <c r="E4" s="48" t="s">
        <v>1211</v>
      </c>
      <c r="F4" s="48" t="s">
        <v>1213</v>
      </c>
      <c r="G4" s="54" t="s">
        <v>1212</v>
      </c>
    </row>
    <row r="5" spans="1:7" ht="14.25" thickBot="1" thickTop="1">
      <c r="A5" s="50">
        <v>1</v>
      </c>
      <c r="B5" s="51">
        <v>2</v>
      </c>
      <c r="C5" s="51" t="s">
        <v>892</v>
      </c>
      <c r="D5" s="51" t="s">
        <v>896</v>
      </c>
      <c r="E5" s="52">
        <v>4</v>
      </c>
      <c r="F5" s="53">
        <v>5</v>
      </c>
      <c r="G5" s="55">
        <v>6</v>
      </c>
    </row>
    <row r="6" spans="1:7" ht="19.5" thickTop="1">
      <c r="A6" s="43" t="s">
        <v>27</v>
      </c>
      <c r="B6" s="44">
        <v>200</v>
      </c>
      <c r="C6" s="39" t="s">
        <v>28</v>
      </c>
      <c r="D6" s="56" t="s">
        <v>28</v>
      </c>
      <c r="E6" s="46">
        <v>1674911037.83</v>
      </c>
      <c r="F6" s="46">
        <v>485384018.54</v>
      </c>
      <c r="G6" s="46">
        <f>E6-F6</f>
        <v>1189527019.29</v>
      </c>
    </row>
    <row r="7" spans="1:7" ht="18.75">
      <c r="A7" s="43" t="s">
        <v>29</v>
      </c>
      <c r="B7" s="44"/>
      <c r="C7" s="44" t="s">
        <v>30</v>
      </c>
      <c r="D7" s="45" t="str">
        <f aca="true" t="shared" si="0" ref="D7:D58">IF(OR(LEFT(C7,5)="000 9",LEFT(C7,5)="000 7"),"X",C7)</f>
        <v>000 0100 0000000 000 000</v>
      </c>
      <c r="E7" s="46">
        <v>145950689.79</v>
      </c>
      <c r="F7" s="46">
        <v>37273809.76</v>
      </c>
      <c r="G7" s="46">
        <f>E7-F7</f>
        <v>108676880.03</v>
      </c>
    </row>
    <row r="8" spans="1:7" ht="18.75">
      <c r="A8" s="38" t="s">
        <v>31</v>
      </c>
      <c r="B8" s="39"/>
      <c r="C8" s="39" t="s">
        <v>32</v>
      </c>
      <c r="D8" s="40" t="str">
        <f t="shared" si="0"/>
        <v>000 0100 0000000 000 200</v>
      </c>
      <c r="E8" s="41">
        <v>137276200.23</v>
      </c>
      <c r="F8" s="41">
        <v>35204413.36</v>
      </c>
      <c r="G8" s="41">
        <f aca="true" t="shared" si="1" ref="G8:G60">E8-F8</f>
        <v>102071786.86999999</v>
      </c>
    </row>
    <row r="9" spans="1:7" ht="37.5">
      <c r="A9" s="38" t="s">
        <v>33</v>
      </c>
      <c r="B9" s="39"/>
      <c r="C9" s="39" t="s">
        <v>34</v>
      </c>
      <c r="D9" s="40" t="str">
        <f t="shared" si="0"/>
        <v>000 0100 0000000 000 210</v>
      </c>
      <c r="E9" s="41">
        <v>100611524.18</v>
      </c>
      <c r="F9" s="41">
        <v>26100013.88</v>
      </c>
      <c r="G9" s="41">
        <f t="shared" si="1"/>
        <v>74511510.30000001</v>
      </c>
    </row>
    <row r="10" spans="1:7" ht="18.75">
      <c r="A10" s="38" t="s">
        <v>35</v>
      </c>
      <c r="B10" s="39"/>
      <c r="C10" s="39" t="s">
        <v>36</v>
      </c>
      <c r="D10" s="40" t="str">
        <f t="shared" si="0"/>
        <v>000 0100 0000000 000 211</v>
      </c>
      <c r="E10" s="41">
        <v>75111432.65</v>
      </c>
      <c r="F10" s="41">
        <v>20504079.97</v>
      </c>
      <c r="G10" s="41">
        <f t="shared" si="1"/>
        <v>54607352.68000001</v>
      </c>
    </row>
    <row r="11" spans="1:7" ht="18.75">
      <c r="A11" s="38" t="s">
        <v>37</v>
      </c>
      <c r="B11" s="39"/>
      <c r="C11" s="39" t="s">
        <v>38</v>
      </c>
      <c r="D11" s="40" t="str">
        <f t="shared" si="0"/>
        <v>000 0100 0000000 000 212</v>
      </c>
      <c r="E11" s="41">
        <v>30644</v>
      </c>
      <c r="F11" s="41">
        <v>800</v>
      </c>
      <c r="G11" s="41">
        <f t="shared" si="1"/>
        <v>29844</v>
      </c>
    </row>
    <row r="12" spans="1:7" ht="37.5">
      <c r="A12" s="38" t="s">
        <v>39</v>
      </c>
      <c r="B12" s="39"/>
      <c r="C12" s="39" t="s">
        <v>40</v>
      </c>
      <c r="D12" s="40" t="str">
        <f t="shared" si="0"/>
        <v>000 0100 0000000 000 213</v>
      </c>
      <c r="E12" s="41">
        <v>25469447.53</v>
      </c>
      <c r="F12" s="41">
        <v>5595133.91</v>
      </c>
      <c r="G12" s="41">
        <f t="shared" si="1"/>
        <v>19874313.62</v>
      </c>
    </row>
    <row r="13" spans="1:7" ht="18.75">
      <c r="A13" s="38" t="s">
        <v>41</v>
      </c>
      <c r="B13" s="39"/>
      <c r="C13" s="39" t="s">
        <v>42</v>
      </c>
      <c r="D13" s="40" t="str">
        <f t="shared" si="0"/>
        <v>000 0100 0000000 000 220</v>
      </c>
      <c r="E13" s="41">
        <v>29653344.2</v>
      </c>
      <c r="F13" s="41">
        <v>8633316.87</v>
      </c>
      <c r="G13" s="41">
        <f t="shared" si="1"/>
        <v>21020027.33</v>
      </c>
    </row>
    <row r="14" spans="1:7" ht="18.75">
      <c r="A14" s="38" t="s">
        <v>43</v>
      </c>
      <c r="B14" s="39"/>
      <c r="C14" s="39" t="s">
        <v>44</v>
      </c>
      <c r="D14" s="40" t="str">
        <f t="shared" si="0"/>
        <v>000 0100 0000000 000 221</v>
      </c>
      <c r="E14" s="41">
        <v>2114739.56</v>
      </c>
      <c r="F14" s="41">
        <v>525653.64</v>
      </c>
      <c r="G14" s="41">
        <f t="shared" si="1"/>
        <v>1589085.92</v>
      </c>
    </row>
    <row r="15" spans="1:7" ht="18.75">
      <c r="A15" s="38" t="s">
        <v>45</v>
      </c>
      <c r="B15" s="39"/>
      <c r="C15" s="39" t="s">
        <v>46</v>
      </c>
      <c r="D15" s="40" t="str">
        <f t="shared" si="0"/>
        <v>000 0100 0000000 000 222</v>
      </c>
      <c r="E15" s="41">
        <v>191224.8</v>
      </c>
      <c r="F15" s="41">
        <v>6833.8</v>
      </c>
      <c r="G15" s="41">
        <f t="shared" si="1"/>
        <v>184391</v>
      </c>
    </row>
    <row r="16" spans="1:7" ht="18.75">
      <c r="A16" s="38" t="s">
        <v>47</v>
      </c>
      <c r="B16" s="39"/>
      <c r="C16" s="39" t="s">
        <v>48</v>
      </c>
      <c r="D16" s="40" t="str">
        <f t="shared" si="0"/>
        <v>000 0100 0000000 000 223</v>
      </c>
      <c r="E16" s="41">
        <v>3440125.44</v>
      </c>
      <c r="F16" s="41">
        <v>1467011.1</v>
      </c>
      <c r="G16" s="41">
        <f t="shared" si="1"/>
        <v>1973114.3399999999</v>
      </c>
    </row>
    <row r="17" spans="1:7" ht="37.5">
      <c r="A17" s="38" t="s">
        <v>49</v>
      </c>
      <c r="B17" s="39"/>
      <c r="C17" s="39" t="s">
        <v>50</v>
      </c>
      <c r="D17" s="40" t="str">
        <f t="shared" si="0"/>
        <v>000 0100 0000000 000 224</v>
      </c>
      <c r="E17" s="41">
        <v>3909600</v>
      </c>
      <c r="F17" s="41">
        <v>1076700</v>
      </c>
      <c r="G17" s="41">
        <f t="shared" si="1"/>
        <v>2832900</v>
      </c>
    </row>
    <row r="18" spans="1:7" ht="37.5">
      <c r="A18" s="38" t="s">
        <v>51</v>
      </c>
      <c r="B18" s="39"/>
      <c r="C18" s="39" t="s">
        <v>52</v>
      </c>
      <c r="D18" s="40" t="str">
        <f t="shared" si="0"/>
        <v>000 0100 0000000 000 225</v>
      </c>
      <c r="E18" s="41">
        <v>8625331.21</v>
      </c>
      <c r="F18" s="41">
        <v>3202534.74</v>
      </c>
      <c r="G18" s="41">
        <f t="shared" si="1"/>
        <v>5422796.470000001</v>
      </c>
    </row>
    <row r="19" spans="1:7" ht="18.75">
      <c r="A19" s="38" t="s">
        <v>53</v>
      </c>
      <c r="B19" s="39"/>
      <c r="C19" s="39" t="s">
        <v>54</v>
      </c>
      <c r="D19" s="40" t="str">
        <f t="shared" si="0"/>
        <v>000 0100 0000000 000 226</v>
      </c>
      <c r="E19" s="41">
        <v>11372323.19</v>
      </c>
      <c r="F19" s="41">
        <v>2354583.59</v>
      </c>
      <c r="G19" s="41">
        <f t="shared" si="1"/>
        <v>9017739.6</v>
      </c>
    </row>
    <row r="20" spans="1:7" ht="18.75">
      <c r="A20" s="38" t="s">
        <v>59</v>
      </c>
      <c r="B20" s="39"/>
      <c r="C20" s="39" t="s">
        <v>60</v>
      </c>
      <c r="D20" s="40" t="str">
        <f t="shared" si="0"/>
        <v>000 0100 0000000 000 290</v>
      </c>
      <c r="E20" s="41">
        <v>7011331.85</v>
      </c>
      <c r="F20" s="41">
        <v>471082.61</v>
      </c>
      <c r="G20" s="41">
        <f t="shared" si="1"/>
        <v>6540249.239999999</v>
      </c>
    </row>
    <row r="21" spans="1:7" ht="18.75">
      <c r="A21" s="38" t="s">
        <v>61</v>
      </c>
      <c r="B21" s="39"/>
      <c r="C21" s="39" t="s">
        <v>62</v>
      </c>
      <c r="D21" s="40" t="str">
        <f t="shared" si="0"/>
        <v>000 0100 0000000 000 300</v>
      </c>
      <c r="E21" s="41">
        <v>8674489.56</v>
      </c>
      <c r="F21" s="41">
        <v>2069396.4</v>
      </c>
      <c r="G21" s="41">
        <f t="shared" si="1"/>
        <v>6605093.16</v>
      </c>
    </row>
    <row r="22" spans="1:7" ht="37.5">
      <c r="A22" s="38" t="s">
        <v>63</v>
      </c>
      <c r="B22" s="39"/>
      <c r="C22" s="39" t="s">
        <v>64</v>
      </c>
      <c r="D22" s="40" t="str">
        <f t="shared" si="0"/>
        <v>000 0100 0000000 000 310</v>
      </c>
      <c r="E22" s="41">
        <v>2918487.76</v>
      </c>
      <c r="F22" s="41">
        <v>413118</v>
      </c>
      <c r="G22" s="41">
        <f t="shared" si="1"/>
        <v>2505369.76</v>
      </c>
    </row>
    <row r="23" spans="1:7" ht="37.5">
      <c r="A23" s="38" t="s">
        <v>65</v>
      </c>
      <c r="B23" s="39"/>
      <c r="C23" s="39" t="s">
        <v>66</v>
      </c>
      <c r="D23" s="40" t="str">
        <f t="shared" si="0"/>
        <v>000 0100 0000000 000 340</v>
      </c>
      <c r="E23" s="41">
        <v>5756001.8</v>
      </c>
      <c r="F23" s="41">
        <v>1656278.4</v>
      </c>
      <c r="G23" s="41">
        <f t="shared" si="1"/>
        <v>4099723.4</v>
      </c>
    </row>
    <row r="24" spans="1:7" ht="75">
      <c r="A24" s="38" t="s">
        <v>67</v>
      </c>
      <c r="B24" s="39"/>
      <c r="C24" s="39" t="s">
        <v>68</v>
      </c>
      <c r="D24" s="40" t="str">
        <f t="shared" si="0"/>
        <v>000 0102 0000000 000 000</v>
      </c>
      <c r="E24" s="41">
        <v>1505926.6</v>
      </c>
      <c r="F24" s="41">
        <v>400206.57</v>
      </c>
      <c r="G24" s="41">
        <f t="shared" si="1"/>
        <v>1105720.03</v>
      </c>
    </row>
    <row r="25" spans="1:7" ht="18.75">
      <c r="A25" s="38" t="s">
        <v>31</v>
      </c>
      <c r="B25" s="39"/>
      <c r="C25" s="39" t="s">
        <v>69</v>
      </c>
      <c r="D25" s="40" t="str">
        <f t="shared" si="0"/>
        <v>000 0102 0000000 000 200</v>
      </c>
      <c r="E25" s="41">
        <v>1505926.6</v>
      </c>
      <c r="F25" s="41">
        <v>400206.57</v>
      </c>
      <c r="G25" s="41">
        <f t="shared" si="1"/>
        <v>1105720.03</v>
      </c>
    </row>
    <row r="26" spans="1:7" ht="37.5">
      <c r="A26" s="38" t="s">
        <v>33</v>
      </c>
      <c r="B26" s="39"/>
      <c r="C26" s="39" t="s">
        <v>70</v>
      </c>
      <c r="D26" s="40" t="str">
        <f t="shared" si="0"/>
        <v>000 0102 0000000 000 210</v>
      </c>
      <c r="E26" s="41">
        <v>1505926.6</v>
      </c>
      <c r="F26" s="41">
        <v>400206.57</v>
      </c>
      <c r="G26" s="41">
        <f t="shared" si="1"/>
        <v>1105720.03</v>
      </c>
    </row>
    <row r="27" spans="1:7" ht="18.75">
      <c r="A27" s="38" t="s">
        <v>35</v>
      </c>
      <c r="B27" s="39"/>
      <c r="C27" s="39" t="s">
        <v>71</v>
      </c>
      <c r="D27" s="40" t="str">
        <f t="shared" si="0"/>
        <v>000 0102 0000000 000 211</v>
      </c>
      <c r="E27" s="41">
        <v>1156625.65</v>
      </c>
      <c r="F27" s="41">
        <v>311963.17</v>
      </c>
      <c r="G27" s="41">
        <f t="shared" si="1"/>
        <v>844662.48</v>
      </c>
    </row>
    <row r="28" spans="1:7" ht="37.5">
      <c r="A28" s="38" t="s">
        <v>39</v>
      </c>
      <c r="B28" s="39"/>
      <c r="C28" s="39" t="s">
        <v>72</v>
      </c>
      <c r="D28" s="40" t="str">
        <f t="shared" si="0"/>
        <v>000 0102 0000000 000 213</v>
      </c>
      <c r="E28" s="41">
        <v>349300.95</v>
      </c>
      <c r="F28" s="41">
        <v>88243.4</v>
      </c>
      <c r="G28" s="41">
        <f t="shared" si="1"/>
        <v>261057.55000000002</v>
      </c>
    </row>
    <row r="29" spans="1:7" ht="93.75">
      <c r="A29" s="38" t="s">
        <v>73</v>
      </c>
      <c r="B29" s="39"/>
      <c r="C29" s="39" t="s">
        <v>74</v>
      </c>
      <c r="D29" s="40" t="str">
        <f t="shared" si="0"/>
        <v>000 0103 0000000 000 000</v>
      </c>
      <c r="E29" s="41">
        <v>4456859.4</v>
      </c>
      <c r="F29" s="41">
        <v>995860.28</v>
      </c>
      <c r="G29" s="41">
        <f t="shared" si="1"/>
        <v>3460999.12</v>
      </c>
    </row>
    <row r="30" spans="1:7" ht="18.75">
      <c r="A30" s="38" t="s">
        <v>31</v>
      </c>
      <c r="B30" s="39"/>
      <c r="C30" s="39" t="s">
        <v>75</v>
      </c>
      <c r="D30" s="40" t="str">
        <f t="shared" si="0"/>
        <v>000 0103 0000000 000 200</v>
      </c>
      <c r="E30" s="41">
        <v>4294014.98</v>
      </c>
      <c r="F30" s="41">
        <v>995860.28</v>
      </c>
      <c r="G30" s="41">
        <f t="shared" si="1"/>
        <v>3298154.7</v>
      </c>
    </row>
    <row r="31" spans="1:7" ht="37.5">
      <c r="A31" s="38" t="s">
        <v>33</v>
      </c>
      <c r="B31" s="39"/>
      <c r="C31" s="39" t="s">
        <v>76</v>
      </c>
      <c r="D31" s="40" t="str">
        <f t="shared" si="0"/>
        <v>000 0103 0000000 000 210</v>
      </c>
      <c r="E31" s="41">
        <v>2337353.82</v>
      </c>
      <c r="F31" s="41">
        <v>418671.28</v>
      </c>
      <c r="G31" s="41">
        <f t="shared" si="1"/>
        <v>1918682.5399999998</v>
      </c>
    </row>
    <row r="32" spans="1:7" ht="18.75">
      <c r="A32" s="38" t="s">
        <v>35</v>
      </c>
      <c r="B32" s="39"/>
      <c r="C32" s="39" t="s">
        <v>77</v>
      </c>
      <c r="D32" s="40" t="str">
        <f t="shared" si="0"/>
        <v>000 0103 0000000 000 211</v>
      </c>
      <c r="E32" s="41">
        <v>1781056.2</v>
      </c>
      <c r="F32" s="41">
        <v>338687.29</v>
      </c>
      <c r="G32" s="41">
        <f t="shared" si="1"/>
        <v>1442368.91</v>
      </c>
    </row>
    <row r="33" spans="1:7" ht="18.75">
      <c r="A33" s="38" t="s">
        <v>37</v>
      </c>
      <c r="B33" s="39"/>
      <c r="C33" s="39" t="s">
        <v>78</v>
      </c>
      <c r="D33" s="40" t="str">
        <f t="shared" si="0"/>
        <v>000 0103 0000000 000 212</v>
      </c>
      <c r="E33" s="41">
        <v>1600</v>
      </c>
      <c r="F33" s="41"/>
      <c r="G33" s="41">
        <f t="shared" si="1"/>
        <v>1600</v>
      </c>
    </row>
    <row r="34" spans="1:7" ht="37.5">
      <c r="A34" s="38" t="s">
        <v>39</v>
      </c>
      <c r="B34" s="39"/>
      <c r="C34" s="39" t="s">
        <v>79</v>
      </c>
      <c r="D34" s="40" t="str">
        <f t="shared" si="0"/>
        <v>000 0103 0000000 000 213</v>
      </c>
      <c r="E34" s="41">
        <v>554697.62</v>
      </c>
      <c r="F34" s="41">
        <v>79983.99</v>
      </c>
      <c r="G34" s="41">
        <f t="shared" si="1"/>
        <v>474713.63</v>
      </c>
    </row>
    <row r="35" spans="1:7" ht="18.75">
      <c r="A35" s="38" t="s">
        <v>41</v>
      </c>
      <c r="B35" s="39"/>
      <c r="C35" s="39" t="s">
        <v>80</v>
      </c>
      <c r="D35" s="40" t="str">
        <f t="shared" si="0"/>
        <v>000 0103 0000000 000 220</v>
      </c>
      <c r="E35" s="41">
        <v>1480701.16</v>
      </c>
      <c r="F35" s="41">
        <v>287211</v>
      </c>
      <c r="G35" s="41">
        <f t="shared" si="1"/>
        <v>1193490.16</v>
      </c>
    </row>
    <row r="36" spans="1:7" ht="18.75">
      <c r="A36" s="38" t="s">
        <v>43</v>
      </c>
      <c r="B36" s="39"/>
      <c r="C36" s="39" t="s">
        <v>81</v>
      </c>
      <c r="D36" s="40" t="str">
        <f t="shared" si="0"/>
        <v>000 0103 0000000 000 221</v>
      </c>
      <c r="E36" s="41">
        <v>40384.04</v>
      </c>
      <c r="F36" s="41">
        <v>6900</v>
      </c>
      <c r="G36" s="41">
        <f t="shared" si="1"/>
        <v>33484.04</v>
      </c>
    </row>
    <row r="37" spans="1:7" ht="18.75">
      <c r="A37" s="38" t="s">
        <v>45</v>
      </c>
      <c r="B37" s="39"/>
      <c r="C37" s="39" t="s">
        <v>82</v>
      </c>
      <c r="D37" s="40" t="str">
        <f t="shared" si="0"/>
        <v>000 0103 0000000 000 222</v>
      </c>
      <c r="E37" s="41">
        <v>43324.8</v>
      </c>
      <c r="F37" s="41"/>
      <c r="G37" s="41">
        <f t="shared" si="1"/>
        <v>43324.8</v>
      </c>
    </row>
    <row r="38" spans="1:7" ht="37.5">
      <c r="A38" s="38" t="s">
        <v>51</v>
      </c>
      <c r="B38" s="39"/>
      <c r="C38" s="39" t="s">
        <v>83</v>
      </c>
      <c r="D38" s="40" t="str">
        <f t="shared" si="0"/>
        <v>000 0103 0000000 000 225</v>
      </c>
      <c r="E38" s="41">
        <v>10510</v>
      </c>
      <c r="F38" s="41"/>
      <c r="G38" s="41">
        <f t="shared" si="1"/>
        <v>10510</v>
      </c>
    </row>
    <row r="39" spans="1:7" ht="18.75">
      <c r="A39" s="38" t="s">
        <v>53</v>
      </c>
      <c r="B39" s="39"/>
      <c r="C39" s="39" t="s">
        <v>84</v>
      </c>
      <c r="D39" s="40" t="str">
        <f t="shared" si="0"/>
        <v>000 0103 0000000 000 226</v>
      </c>
      <c r="E39" s="41">
        <v>1386482.32</v>
      </c>
      <c r="F39" s="41">
        <v>280311</v>
      </c>
      <c r="G39" s="41">
        <f t="shared" si="1"/>
        <v>1106171.32</v>
      </c>
    </row>
    <row r="40" spans="1:7" ht="18.75">
      <c r="A40" s="38" t="s">
        <v>59</v>
      </c>
      <c r="B40" s="39"/>
      <c r="C40" s="39" t="s">
        <v>85</v>
      </c>
      <c r="D40" s="40" t="str">
        <f t="shared" si="0"/>
        <v>000 0103 0000000 000 290</v>
      </c>
      <c r="E40" s="41">
        <v>475960</v>
      </c>
      <c r="F40" s="41">
        <v>289978</v>
      </c>
      <c r="G40" s="41">
        <f t="shared" si="1"/>
        <v>185982</v>
      </c>
    </row>
    <row r="41" spans="1:7" ht="18.75">
      <c r="A41" s="38" t="s">
        <v>61</v>
      </c>
      <c r="B41" s="39"/>
      <c r="C41" s="39" t="s">
        <v>86</v>
      </c>
      <c r="D41" s="40" t="str">
        <f t="shared" si="0"/>
        <v>000 0103 0000000 000 300</v>
      </c>
      <c r="E41" s="41">
        <v>162844.42</v>
      </c>
      <c r="F41" s="41"/>
      <c r="G41" s="41">
        <f t="shared" si="1"/>
        <v>162844.42</v>
      </c>
    </row>
    <row r="42" spans="1:7" ht="37.5">
      <c r="A42" s="38" t="s">
        <v>63</v>
      </c>
      <c r="B42" s="39"/>
      <c r="C42" s="39" t="s">
        <v>87</v>
      </c>
      <c r="D42" s="40" t="str">
        <f t="shared" si="0"/>
        <v>000 0103 0000000 000 310</v>
      </c>
      <c r="E42" s="41">
        <v>84531.16</v>
      </c>
      <c r="F42" s="41"/>
      <c r="G42" s="41">
        <f t="shared" si="1"/>
        <v>84531.16</v>
      </c>
    </row>
    <row r="43" spans="1:7" ht="37.5">
      <c r="A43" s="38" t="s">
        <v>65</v>
      </c>
      <c r="B43" s="39"/>
      <c r="C43" s="39" t="s">
        <v>88</v>
      </c>
      <c r="D43" s="40" t="str">
        <f t="shared" si="0"/>
        <v>000 0103 0000000 000 340</v>
      </c>
      <c r="E43" s="41">
        <v>78313.26</v>
      </c>
      <c r="F43" s="41"/>
      <c r="G43" s="41">
        <f t="shared" si="1"/>
        <v>78313.26</v>
      </c>
    </row>
    <row r="44" spans="1:7" ht="112.5">
      <c r="A44" s="38" t="s">
        <v>89</v>
      </c>
      <c r="B44" s="39"/>
      <c r="C44" s="39" t="s">
        <v>90</v>
      </c>
      <c r="D44" s="40" t="str">
        <f t="shared" si="0"/>
        <v>000 0104 0000000 000 000</v>
      </c>
      <c r="E44" s="41">
        <v>49606419.64</v>
      </c>
      <c r="F44" s="41">
        <v>12461111.37</v>
      </c>
      <c r="G44" s="41">
        <f t="shared" si="1"/>
        <v>37145308.27</v>
      </c>
    </row>
    <row r="45" spans="1:7" ht="18.75">
      <c r="A45" s="38" t="s">
        <v>31</v>
      </c>
      <c r="B45" s="39"/>
      <c r="C45" s="39" t="s">
        <v>91</v>
      </c>
      <c r="D45" s="40" t="str">
        <f t="shared" si="0"/>
        <v>000 0104 0000000 000 200</v>
      </c>
      <c r="E45" s="41">
        <v>48466360.83</v>
      </c>
      <c r="F45" s="41">
        <v>12263707.37</v>
      </c>
      <c r="G45" s="41">
        <f t="shared" si="1"/>
        <v>36202653.46</v>
      </c>
    </row>
    <row r="46" spans="1:7" ht="37.5">
      <c r="A46" s="38" t="s">
        <v>33</v>
      </c>
      <c r="B46" s="39"/>
      <c r="C46" s="39" t="s">
        <v>92</v>
      </c>
      <c r="D46" s="40" t="str">
        <f t="shared" si="0"/>
        <v>000 0104 0000000 000 210</v>
      </c>
      <c r="E46" s="41">
        <v>44826528.85</v>
      </c>
      <c r="F46" s="41">
        <v>11704459.11</v>
      </c>
      <c r="G46" s="41">
        <f t="shared" si="1"/>
        <v>33122069.740000002</v>
      </c>
    </row>
    <row r="47" spans="1:7" ht="18.75">
      <c r="A47" s="38" t="s">
        <v>35</v>
      </c>
      <c r="B47" s="39"/>
      <c r="C47" s="39" t="s">
        <v>93</v>
      </c>
      <c r="D47" s="40" t="str">
        <f t="shared" si="0"/>
        <v>000 0104 0000000 000 211</v>
      </c>
      <c r="E47" s="41">
        <v>33393791.78</v>
      </c>
      <c r="F47" s="41">
        <v>9206300.93</v>
      </c>
      <c r="G47" s="41">
        <f t="shared" si="1"/>
        <v>24187490.85</v>
      </c>
    </row>
    <row r="48" spans="1:7" ht="18.75">
      <c r="A48" s="38" t="s">
        <v>37</v>
      </c>
      <c r="B48" s="39"/>
      <c r="C48" s="39" t="s">
        <v>94</v>
      </c>
      <c r="D48" s="40" t="str">
        <f t="shared" si="0"/>
        <v>000 0104 0000000 000 212</v>
      </c>
      <c r="E48" s="41">
        <v>12044</v>
      </c>
      <c r="F48" s="41"/>
      <c r="G48" s="41">
        <f t="shared" si="1"/>
        <v>12044</v>
      </c>
    </row>
    <row r="49" spans="1:7" ht="37.5">
      <c r="A49" s="38" t="s">
        <v>39</v>
      </c>
      <c r="B49" s="39"/>
      <c r="C49" s="39" t="s">
        <v>95</v>
      </c>
      <c r="D49" s="40" t="str">
        <f t="shared" si="0"/>
        <v>000 0104 0000000 000 213</v>
      </c>
      <c r="E49" s="41">
        <v>11420693.07</v>
      </c>
      <c r="F49" s="41">
        <v>2498158.18</v>
      </c>
      <c r="G49" s="41">
        <f t="shared" si="1"/>
        <v>8922534.89</v>
      </c>
    </row>
    <row r="50" spans="1:7" ht="18.75">
      <c r="A50" s="38" t="s">
        <v>41</v>
      </c>
      <c r="B50" s="39"/>
      <c r="C50" s="39" t="s">
        <v>96</v>
      </c>
      <c r="D50" s="40" t="str">
        <f t="shared" si="0"/>
        <v>000 0104 0000000 000 220</v>
      </c>
      <c r="E50" s="41">
        <v>3639481.98</v>
      </c>
      <c r="F50" s="41">
        <v>558948.26</v>
      </c>
      <c r="G50" s="41">
        <f t="shared" si="1"/>
        <v>3080533.7199999997</v>
      </c>
    </row>
    <row r="51" spans="1:7" ht="18.75">
      <c r="A51" s="38" t="s">
        <v>43</v>
      </c>
      <c r="B51" s="39"/>
      <c r="C51" s="39" t="s">
        <v>97</v>
      </c>
      <c r="D51" s="40" t="str">
        <f t="shared" si="0"/>
        <v>000 0104 0000000 000 221</v>
      </c>
      <c r="E51" s="41">
        <v>1261025.98</v>
      </c>
      <c r="F51" s="41">
        <v>281544.78</v>
      </c>
      <c r="G51" s="41">
        <f t="shared" si="1"/>
        <v>979481.2</v>
      </c>
    </row>
    <row r="52" spans="1:7" ht="18.75">
      <c r="A52" s="38" t="s">
        <v>45</v>
      </c>
      <c r="B52" s="39"/>
      <c r="C52" s="39" t="s">
        <v>98</v>
      </c>
      <c r="D52" s="40" t="str">
        <f t="shared" si="0"/>
        <v>000 0104 0000000 000 222</v>
      </c>
      <c r="E52" s="41">
        <v>132200</v>
      </c>
      <c r="F52" s="41"/>
      <c r="G52" s="41">
        <f t="shared" si="1"/>
        <v>132200</v>
      </c>
    </row>
    <row r="53" spans="1:7" ht="37.5">
      <c r="A53" s="38" t="s">
        <v>49</v>
      </c>
      <c r="B53" s="39"/>
      <c r="C53" s="39" t="s">
        <v>99</v>
      </c>
      <c r="D53" s="40" t="str">
        <f t="shared" si="0"/>
        <v>000 0104 0000000 000 224</v>
      </c>
      <c r="E53" s="41">
        <v>90000</v>
      </c>
      <c r="F53" s="41"/>
      <c r="G53" s="41">
        <f t="shared" si="1"/>
        <v>90000</v>
      </c>
    </row>
    <row r="54" spans="1:7" ht="37.5">
      <c r="A54" s="38" t="s">
        <v>51</v>
      </c>
      <c r="B54" s="39"/>
      <c r="C54" s="39" t="s">
        <v>100</v>
      </c>
      <c r="D54" s="40" t="str">
        <f t="shared" si="0"/>
        <v>000 0104 0000000 000 225</v>
      </c>
      <c r="E54" s="41">
        <v>130340</v>
      </c>
      <c r="F54" s="41">
        <v>20800</v>
      </c>
      <c r="G54" s="41">
        <f t="shared" si="1"/>
        <v>109540</v>
      </c>
    </row>
    <row r="55" spans="1:7" ht="18.75">
      <c r="A55" s="38" t="s">
        <v>53</v>
      </c>
      <c r="B55" s="39"/>
      <c r="C55" s="39" t="s">
        <v>101</v>
      </c>
      <c r="D55" s="40" t="str">
        <f t="shared" si="0"/>
        <v>000 0104 0000000 000 226</v>
      </c>
      <c r="E55" s="41">
        <v>2025916</v>
      </c>
      <c r="F55" s="41">
        <v>256603.48</v>
      </c>
      <c r="G55" s="41">
        <f t="shared" si="1"/>
        <v>1769312.52</v>
      </c>
    </row>
    <row r="56" spans="1:7" ht="18.75">
      <c r="A56" s="38" t="s">
        <v>59</v>
      </c>
      <c r="B56" s="39"/>
      <c r="C56" s="39" t="s">
        <v>102</v>
      </c>
      <c r="D56" s="40" t="str">
        <f t="shared" si="0"/>
        <v>000 0104 0000000 000 290</v>
      </c>
      <c r="E56" s="41">
        <v>350</v>
      </c>
      <c r="F56" s="41">
        <v>300</v>
      </c>
      <c r="G56" s="41">
        <f t="shared" si="1"/>
        <v>50</v>
      </c>
    </row>
    <row r="57" spans="1:7" ht="18.75">
      <c r="A57" s="38" t="s">
        <v>61</v>
      </c>
      <c r="B57" s="39"/>
      <c r="C57" s="39" t="s">
        <v>103</v>
      </c>
      <c r="D57" s="40" t="str">
        <f t="shared" si="0"/>
        <v>000 0104 0000000 000 300</v>
      </c>
      <c r="E57" s="41">
        <v>1140058.81</v>
      </c>
      <c r="F57" s="41">
        <v>197404</v>
      </c>
      <c r="G57" s="41">
        <f t="shared" si="1"/>
        <v>942654.81</v>
      </c>
    </row>
    <row r="58" spans="1:7" ht="37.5">
      <c r="A58" s="38" t="s">
        <v>63</v>
      </c>
      <c r="B58" s="39"/>
      <c r="C58" s="39" t="s">
        <v>104</v>
      </c>
      <c r="D58" s="40" t="str">
        <f t="shared" si="0"/>
        <v>000 0104 0000000 000 310</v>
      </c>
      <c r="E58" s="41">
        <v>343975</v>
      </c>
      <c r="F58" s="41">
        <v>66930</v>
      </c>
      <c r="G58" s="41">
        <f t="shared" si="1"/>
        <v>277045</v>
      </c>
    </row>
    <row r="59" spans="1:7" ht="37.5">
      <c r="A59" s="38" t="s">
        <v>65</v>
      </c>
      <c r="B59" s="39"/>
      <c r="C59" s="39" t="s">
        <v>105</v>
      </c>
      <c r="D59" s="40" t="str">
        <f aca="true" t="shared" si="2" ref="D59:D98">IF(OR(LEFT(C59,5)="000 9",LEFT(C59,5)="000 7"),"X",C59)</f>
        <v>000 0104 0000000 000 340</v>
      </c>
      <c r="E59" s="41">
        <v>796083.81</v>
      </c>
      <c r="F59" s="41">
        <v>130474</v>
      </c>
      <c r="G59" s="41">
        <f t="shared" si="1"/>
        <v>665609.81</v>
      </c>
    </row>
    <row r="60" spans="1:7" ht="93.75">
      <c r="A60" s="38" t="s">
        <v>106</v>
      </c>
      <c r="B60" s="39"/>
      <c r="C60" s="39" t="s">
        <v>107</v>
      </c>
      <c r="D60" s="40" t="str">
        <f t="shared" si="2"/>
        <v>000 0106 0000000 000 000</v>
      </c>
      <c r="E60" s="41">
        <v>10755988</v>
      </c>
      <c r="F60" s="41">
        <v>2704682.28</v>
      </c>
      <c r="G60" s="41">
        <f t="shared" si="1"/>
        <v>8051305.720000001</v>
      </c>
    </row>
    <row r="61" spans="1:7" ht="18.75">
      <c r="A61" s="38" t="s">
        <v>31</v>
      </c>
      <c r="B61" s="39"/>
      <c r="C61" s="39" t="s">
        <v>108</v>
      </c>
      <c r="D61" s="40" t="str">
        <f t="shared" si="2"/>
        <v>000 0106 0000000 000 200</v>
      </c>
      <c r="E61" s="41">
        <v>10438034.28</v>
      </c>
      <c r="F61" s="41">
        <v>2650100.08</v>
      </c>
      <c r="G61" s="41">
        <f aca="true" t="shared" si="3" ref="G61:G98">E61-F61</f>
        <v>7787934.199999999</v>
      </c>
    </row>
    <row r="62" spans="1:7" ht="37.5">
      <c r="A62" s="38" t="s">
        <v>33</v>
      </c>
      <c r="B62" s="39"/>
      <c r="C62" s="39" t="s">
        <v>109</v>
      </c>
      <c r="D62" s="40" t="str">
        <f t="shared" si="2"/>
        <v>000 0106 0000000 000 210</v>
      </c>
      <c r="E62" s="41">
        <v>9815402.24</v>
      </c>
      <c r="F62" s="41">
        <v>2555344.27</v>
      </c>
      <c r="G62" s="41">
        <f t="shared" si="3"/>
        <v>7260057.970000001</v>
      </c>
    </row>
    <row r="63" spans="1:7" ht="18.75">
      <c r="A63" s="38" t="s">
        <v>35</v>
      </c>
      <c r="B63" s="39"/>
      <c r="C63" s="39" t="s">
        <v>110</v>
      </c>
      <c r="D63" s="40" t="str">
        <f t="shared" si="2"/>
        <v>000 0106 0000000 000 211</v>
      </c>
      <c r="E63" s="41">
        <v>7312521.94</v>
      </c>
      <c r="F63" s="41">
        <v>1948456.73</v>
      </c>
      <c r="G63" s="41">
        <f t="shared" si="3"/>
        <v>5364065.210000001</v>
      </c>
    </row>
    <row r="64" spans="1:7" ht="18.75">
      <c r="A64" s="38" t="s">
        <v>37</v>
      </c>
      <c r="B64" s="39"/>
      <c r="C64" s="39" t="s">
        <v>111</v>
      </c>
      <c r="D64" s="40" t="str">
        <f t="shared" si="2"/>
        <v>000 0106 0000000 000 212</v>
      </c>
      <c r="E64" s="41">
        <v>2000</v>
      </c>
      <c r="F64" s="41">
        <v>800</v>
      </c>
      <c r="G64" s="41">
        <f t="shared" si="3"/>
        <v>1200</v>
      </c>
    </row>
    <row r="65" spans="1:7" ht="37.5">
      <c r="A65" s="38" t="s">
        <v>39</v>
      </c>
      <c r="B65" s="39"/>
      <c r="C65" s="39" t="s">
        <v>112</v>
      </c>
      <c r="D65" s="40" t="str">
        <f t="shared" si="2"/>
        <v>000 0106 0000000 000 213</v>
      </c>
      <c r="E65" s="41">
        <v>2500880.3</v>
      </c>
      <c r="F65" s="41">
        <v>606087.54</v>
      </c>
      <c r="G65" s="41">
        <f t="shared" si="3"/>
        <v>1894792.7599999998</v>
      </c>
    </row>
    <row r="66" spans="1:7" ht="18.75">
      <c r="A66" s="38" t="s">
        <v>41</v>
      </c>
      <c r="B66" s="39"/>
      <c r="C66" s="39" t="s">
        <v>113</v>
      </c>
      <c r="D66" s="40" t="str">
        <f t="shared" si="2"/>
        <v>000 0106 0000000 000 220</v>
      </c>
      <c r="E66" s="41">
        <v>618132.04</v>
      </c>
      <c r="F66" s="41">
        <v>94755.81</v>
      </c>
      <c r="G66" s="41">
        <f t="shared" si="3"/>
        <v>523376.23000000004</v>
      </c>
    </row>
    <row r="67" spans="1:7" ht="18.75">
      <c r="A67" s="38" t="s">
        <v>43</v>
      </c>
      <c r="B67" s="39"/>
      <c r="C67" s="39" t="s">
        <v>114</v>
      </c>
      <c r="D67" s="40" t="str">
        <f t="shared" si="2"/>
        <v>000 0106 0000000 000 221</v>
      </c>
      <c r="E67" s="41">
        <v>210091.05</v>
      </c>
      <c r="F67" s="41">
        <v>54789.01</v>
      </c>
      <c r="G67" s="41">
        <f t="shared" si="3"/>
        <v>155302.03999999998</v>
      </c>
    </row>
    <row r="68" spans="1:7" ht="18.75">
      <c r="A68" s="38" t="s">
        <v>45</v>
      </c>
      <c r="B68" s="39"/>
      <c r="C68" s="39" t="s">
        <v>115</v>
      </c>
      <c r="D68" s="40" t="str">
        <f t="shared" si="2"/>
        <v>000 0106 0000000 000 222</v>
      </c>
      <c r="E68" s="41">
        <v>10200</v>
      </c>
      <c r="F68" s="41">
        <v>5473.8</v>
      </c>
      <c r="G68" s="41">
        <f t="shared" si="3"/>
        <v>4726.2</v>
      </c>
    </row>
    <row r="69" spans="1:7" ht="37.5">
      <c r="A69" s="38" t="s">
        <v>51</v>
      </c>
      <c r="B69" s="39"/>
      <c r="C69" s="39" t="s">
        <v>116</v>
      </c>
      <c r="D69" s="40" t="str">
        <f t="shared" si="2"/>
        <v>000 0106 0000000 000 225</v>
      </c>
      <c r="E69" s="41">
        <v>115310</v>
      </c>
      <c r="F69" s="41">
        <v>7193</v>
      </c>
      <c r="G69" s="41">
        <f t="shared" si="3"/>
        <v>108117</v>
      </c>
    </row>
    <row r="70" spans="1:7" ht="18.75">
      <c r="A70" s="38" t="s">
        <v>53</v>
      </c>
      <c r="B70" s="39"/>
      <c r="C70" s="39" t="s">
        <v>117</v>
      </c>
      <c r="D70" s="40" t="str">
        <f t="shared" si="2"/>
        <v>000 0106 0000000 000 226</v>
      </c>
      <c r="E70" s="41">
        <v>282530.99</v>
      </c>
      <c r="F70" s="41">
        <v>27300</v>
      </c>
      <c r="G70" s="41">
        <f t="shared" si="3"/>
        <v>255230.99</v>
      </c>
    </row>
    <row r="71" spans="1:7" ht="18.75">
      <c r="A71" s="38" t="s">
        <v>59</v>
      </c>
      <c r="B71" s="39"/>
      <c r="C71" s="39" t="s">
        <v>118</v>
      </c>
      <c r="D71" s="40" t="str">
        <f t="shared" si="2"/>
        <v>000 0106 0000000 000 290</v>
      </c>
      <c r="E71" s="41">
        <v>4500</v>
      </c>
      <c r="F71" s="41"/>
      <c r="G71" s="41">
        <f t="shared" si="3"/>
        <v>4500</v>
      </c>
    </row>
    <row r="72" spans="1:7" ht="18.75">
      <c r="A72" s="38" t="s">
        <v>61</v>
      </c>
      <c r="B72" s="39"/>
      <c r="C72" s="39" t="s">
        <v>119</v>
      </c>
      <c r="D72" s="40" t="str">
        <f t="shared" si="2"/>
        <v>000 0106 0000000 000 300</v>
      </c>
      <c r="E72" s="41">
        <v>317953.72</v>
      </c>
      <c r="F72" s="41">
        <v>54582.2</v>
      </c>
      <c r="G72" s="41">
        <f t="shared" si="3"/>
        <v>263371.51999999996</v>
      </c>
    </row>
    <row r="73" spans="1:7" ht="37.5">
      <c r="A73" s="38" t="s">
        <v>63</v>
      </c>
      <c r="B73" s="39"/>
      <c r="C73" s="39" t="s">
        <v>120</v>
      </c>
      <c r="D73" s="40" t="str">
        <f t="shared" si="2"/>
        <v>000 0106 0000000 000 310</v>
      </c>
      <c r="E73" s="41">
        <v>106901.6</v>
      </c>
      <c r="F73" s="41">
        <v>1990</v>
      </c>
      <c r="G73" s="41">
        <f t="shared" si="3"/>
        <v>104911.6</v>
      </c>
    </row>
    <row r="74" spans="1:7" ht="37.5">
      <c r="A74" s="38" t="s">
        <v>65</v>
      </c>
      <c r="B74" s="39"/>
      <c r="C74" s="39" t="s">
        <v>121</v>
      </c>
      <c r="D74" s="40" t="str">
        <f t="shared" si="2"/>
        <v>000 0106 0000000 000 340</v>
      </c>
      <c r="E74" s="41">
        <v>211052.12</v>
      </c>
      <c r="F74" s="41">
        <v>52592.2</v>
      </c>
      <c r="G74" s="41">
        <f t="shared" si="3"/>
        <v>158459.91999999998</v>
      </c>
    </row>
    <row r="75" spans="1:7" ht="18.75">
      <c r="A75" s="38" t="s">
        <v>122</v>
      </c>
      <c r="B75" s="39"/>
      <c r="C75" s="39" t="s">
        <v>123</v>
      </c>
      <c r="D75" s="40" t="str">
        <f t="shared" si="2"/>
        <v>000 0111 0000000 000 000</v>
      </c>
      <c r="E75" s="41">
        <v>5956071.14</v>
      </c>
      <c r="F75" s="41"/>
      <c r="G75" s="41">
        <f t="shared" si="3"/>
        <v>5956071.14</v>
      </c>
    </row>
    <row r="76" spans="1:7" ht="18.75">
      <c r="A76" s="38" t="s">
        <v>31</v>
      </c>
      <c r="B76" s="39"/>
      <c r="C76" s="39" t="s">
        <v>124</v>
      </c>
      <c r="D76" s="40" t="str">
        <f t="shared" si="2"/>
        <v>000 0111 0000000 000 200</v>
      </c>
      <c r="E76" s="41">
        <v>5956071.14</v>
      </c>
      <c r="F76" s="41"/>
      <c r="G76" s="41">
        <f t="shared" si="3"/>
        <v>5956071.14</v>
      </c>
    </row>
    <row r="77" spans="1:7" ht="18.75">
      <c r="A77" s="38" t="s">
        <v>59</v>
      </c>
      <c r="B77" s="39"/>
      <c r="C77" s="39" t="s">
        <v>125</v>
      </c>
      <c r="D77" s="40" t="str">
        <f t="shared" si="2"/>
        <v>000 0111 0000000 000 290</v>
      </c>
      <c r="E77" s="41">
        <v>5956071.14</v>
      </c>
      <c r="F77" s="41"/>
      <c r="G77" s="41">
        <f t="shared" si="3"/>
        <v>5956071.14</v>
      </c>
    </row>
    <row r="78" spans="1:7" ht="37.5">
      <c r="A78" s="38" t="s">
        <v>126</v>
      </c>
      <c r="B78" s="39"/>
      <c r="C78" s="39" t="s">
        <v>127</v>
      </c>
      <c r="D78" s="40" t="str">
        <f t="shared" si="2"/>
        <v>000 0113 0000000 000 000</v>
      </c>
      <c r="E78" s="41">
        <v>73669425.01</v>
      </c>
      <c r="F78" s="41">
        <v>20711949.26</v>
      </c>
      <c r="G78" s="41">
        <f t="shared" si="3"/>
        <v>52957475.75</v>
      </c>
    </row>
    <row r="79" spans="1:7" ht="18.75">
      <c r="A79" s="38" t="s">
        <v>31</v>
      </c>
      <c r="B79" s="39"/>
      <c r="C79" s="39" t="s">
        <v>128</v>
      </c>
      <c r="D79" s="40" t="str">
        <f t="shared" si="2"/>
        <v>000 0113 0000000 000 200</v>
      </c>
      <c r="E79" s="41">
        <v>66615792.4</v>
      </c>
      <c r="F79" s="41">
        <v>18894539.06</v>
      </c>
      <c r="G79" s="41">
        <f t="shared" si="3"/>
        <v>47721253.34</v>
      </c>
    </row>
    <row r="80" spans="1:7" ht="37.5">
      <c r="A80" s="38" t="s">
        <v>33</v>
      </c>
      <c r="B80" s="39"/>
      <c r="C80" s="39" t="s">
        <v>129</v>
      </c>
      <c r="D80" s="40" t="str">
        <f t="shared" si="2"/>
        <v>000 0113 0000000 000 210</v>
      </c>
      <c r="E80" s="41">
        <v>42126312.67</v>
      </c>
      <c r="F80" s="41">
        <v>11021332.65</v>
      </c>
      <c r="G80" s="41">
        <f t="shared" si="3"/>
        <v>31104980.020000003</v>
      </c>
    </row>
    <row r="81" spans="1:7" ht="18.75">
      <c r="A81" s="38" t="s">
        <v>35</v>
      </c>
      <c r="B81" s="39"/>
      <c r="C81" s="39" t="s">
        <v>130</v>
      </c>
      <c r="D81" s="40" t="str">
        <f t="shared" si="2"/>
        <v>000 0113 0000000 000 211</v>
      </c>
      <c r="E81" s="41">
        <v>31467437.08</v>
      </c>
      <c r="F81" s="41">
        <v>8698671.85</v>
      </c>
      <c r="G81" s="41">
        <f t="shared" si="3"/>
        <v>22768765.229999997</v>
      </c>
    </row>
    <row r="82" spans="1:7" ht="18.75">
      <c r="A82" s="38" t="s">
        <v>37</v>
      </c>
      <c r="B82" s="39"/>
      <c r="C82" s="39" t="s">
        <v>131</v>
      </c>
      <c r="D82" s="40" t="str">
        <f t="shared" si="2"/>
        <v>000 0113 0000000 000 212</v>
      </c>
      <c r="E82" s="41">
        <v>15000</v>
      </c>
      <c r="F82" s="41"/>
      <c r="G82" s="41">
        <f t="shared" si="3"/>
        <v>15000</v>
      </c>
    </row>
    <row r="83" spans="1:7" ht="37.5">
      <c r="A83" s="38" t="s">
        <v>39</v>
      </c>
      <c r="B83" s="39"/>
      <c r="C83" s="39" t="s">
        <v>132</v>
      </c>
      <c r="D83" s="40" t="str">
        <f t="shared" si="2"/>
        <v>000 0113 0000000 000 213</v>
      </c>
      <c r="E83" s="41">
        <v>10643875.59</v>
      </c>
      <c r="F83" s="41">
        <v>2322660.8</v>
      </c>
      <c r="G83" s="41">
        <f t="shared" si="3"/>
        <v>8321214.79</v>
      </c>
    </row>
    <row r="84" spans="1:7" ht="18.75">
      <c r="A84" s="38" t="s">
        <v>41</v>
      </c>
      <c r="B84" s="39"/>
      <c r="C84" s="39" t="s">
        <v>133</v>
      </c>
      <c r="D84" s="40" t="str">
        <f t="shared" si="2"/>
        <v>000 0113 0000000 000 220</v>
      </c>
      <c r="E84" s="41">
        <v>23915029.02</v>
      </c>
      <c r="F84" s="41">
        <v>7692401.8</v>
      </c>
      <c r="G84" s="41">
        <f t="shared" si="3"/>
        <v>16222627.219999999</v>
      </c>
    </row>
    <row r="85" spans="1:7" ht="18.75">
      <c r="A85" s="38" t="s">
        <v>43</v>
      </c>
      <c r="B85" s="39"/>
      <c r="C85" s="39" t="s">
        <v>134</v>
      </c>
      <c r="D85" s="40" t="str">
        <f t="shared" si="2"/>
        <v>000 0113 0000000 000 221</v>
      </c>
      <c r="E85" s="41">
        <v>603238.49</v>
      </c>
      <c r="F85" s="41">
        <v>182419.85</v>
      </c>
      <c r="G85" s="41">
        <f t="shared" si="3"/>
        <v>420818.64</v>
      </c>
    </row>
    <row r="86" spans="1:7" ht="18.75">
      <c r="A86" s="38" t="s">
        <v>45</v>
      </c>
      <c r="B86" s="39"/>
      <c r="C86" s="39" t="s">
        <v>135</v>
      </c>
      <c r="D86" s="40" t="str">
        <f t="shared" si="2"/>
        <v>000 0113 0000000 000 222</v>
      </c>
      <c r="E86" s="41">
        <v>5500</v>
      </c>
      <c r="F86" s="41">
        <v>1360</v>
      </c>
      <c r="G86" s="41">
        <f t="shared" si="3"/>
        <v>4140</v>
      </c>
    </row>
    <row r="87" spans="1:7" ht="18.75">
      <c r="A87" s="38" t="s">
        <v>47</v>
      </c>
      <c r="B87" s="39"/>
      <c r="C87" s="39" t="s">
        <v>136</v>
      </c>
      <c r="D87" s="40" t="str">
        <f t="shared" si="2"/>
        <v>000 0113 0000000 000 223</v>
      </c>
      <c r="E87" s="41">
        <v>3440125.44</v>
      </c>
      <c r="F87" s="41">
        <v>1467011.1</v>
      </c>
      <c r="G87" s="41">
        <f t="shared" si="3"/>
        <v>1973114.3399999999</v>
      </c>
    </row>
    <row r="88" spans="1:7" ht="37.5">
      <c r="A88" s="38" t="s">
        <v>49</v>
      </c>
      <c r="B88" s="39"/>
      <c r="C88" s="39" t="s">
        <v>137</v>
      </c>
      <c r="D88" s="40" t="str">
        <f t="shared" si="2"/>
        <v>000 0113 0000000 000 224</v>
      </c>
      <c r="E88" s="41">
        <v>3819600</v>
      </c>
      <c r="F88" s="41">
        <v>1076700</v>
      </c>
      <c r="G88" s="41">
        <f t="shared" si="3"/>
        <v>2742900</v>
      </c>
    </row>
    <row r="89" spans="1:7" ht="37.5">
      <c r="A89" s="38" t="s">
        <v>51</v>
      </c>
      <c r="B89" s="39"/>
      <c r="C89" s="39" t="s">
        <v>138</v>
      </c>
      <c r="D89" s="40" t="str">
        <f t="shared" si="2"/>
        <v>000 0113 0000000 000 225</v>
      </c>
      <c r="E89" s="41">
        <v>8369171.21</v>
      </c>
      <c r="F89" s="41">
        <v>3174541.74</v>
      </c>
      <c r="G89" s="41">
        <f t="shared" si="3"/>
        <v>5194629.47</v>
      </c>
    </row>
    <row r="90" spans="1:7" ht="18.75">
      <c r="A90" s="38" t="s">
        <v>53</v>
      </c>
      <c r="B90" s="39"/>
      <c r="C90" s="39" t="s">
        <v>139</v>
      </c>
      <c r="D90" s="40" t="str">
        <f t="shared" si="2"/>
        <v>000 0113 0000000 000 226</v>
      </c>
      <c r="E90" s="41">
        <v>7677393.88</v>
      </c>
      <c r="F90" s="41">
        <v>1790369.11</v>
      </c>
      <c r="G90" s="41">
        <f t="shared" si="3"/>
        <v>5887024.77</v>
      </c>
    </row>
    <row r="91" spans="1:7" ht="37.5" hidden="1">
      <c r="A91" s="38" t="s">
        <v>55</v>
      </c>
      <c r="B91" s="39"/>
      <c r="C91" s="39" t="s">
        <v>140</v>
      </c>
      <c r="D91" s="40" t="str">
        <f t="shared" si="2"/>
        <v>000 0113 0000000 000 240</v>
      </c>
      <c r="E91" s="41"/>
      <c r="F91" s="41"/>
      <c r="G91" s="41">
        <f t="shared" si="3"/>
        <v>0</v>
      </c>
    </row>
    <row r="92" spans="1:7" ht="56.25" hidden="1">
      <c r="A92" s="38" t="s">
        <v>56</v>
      </c>
      <c r="B92" s="39"/>
      <c r="C92" s="39" t="s">
        <v>141</v>
      </c>
      <c r="D92" s="40" t="str">
        <f t="shared" si="2"/>
        <v>000 0113 0000000 000 241</v>
      </c>
      <c r="E92" s="41"/>
      <c r="F92" s="41"/>
      <c r="G92" s="41">
        <f t="shared" si="3"/>
        <v>0</v>
      </c>
    </row>
    <row r="93" spans="1:7" ht="37.5" hidden="1">
      <c r="A93" s="38" t="s">
        <v>57</v>
      </c>
      <c r="B93" s="39"/>
      <c r="C93" s="39" t="s">
        <v>142</v>
      </c>
      <c r="D93" s="40" t="str">
        <f t="shared" si="2"/>
        <v>000 0113 0000000 000 250</v>
      </c>
      <c r="E93" s="41"/>
      <c r="F93" s="41"/>
      <c r="G93" s="41">
        <f t="shared" si="3"/>
        <v>0</v>
      </c>
    </row>
    <row r="94" spans="1:7" ht="56.25" hidden="1">
      <c r="A94" s="38" t="s">
        <v>58</v>
      </c>
      <c r="B94" s="39"/>
      <c r="C94" s="39" t="s">
        <v>143</v>
      </c>
      <c r="D94" s="40" t="str">
        <f t="shared" si="2"/>
        <v>000 0113 0000000 000 251</v>
      </c>
      <c r="E94" s="41"/>
      <c r="F94" s="41"/>
      <c r="G94" s="41">
        <f t="shared" si="3"/>
        <v>0</v>
      </c>
    </row>
    <row r="95" spans="1:7" ht="18.75">
      <c r="A95" s="38" t="s">
        <v>59</v>
      </c>
      <c r="B95" s="39"/>
      <c r="C95" s="39" t="s">
        <v>144</v>
      </c>
      <c r="D95" s="40" t="str">
        <f t="shared" si="2"/>
        <v>000 0113 0000000 000 290</v>
      </c>
      <c r="E95" s="41">
        <v>574450.71</v>
      </c>
      <c r="F95" s="41">
        <v>180804.61</v>
      </c>
      <c r="G95" s="41">
        <f t="shared" si="3"/>
        <v>393646.1</v>
      </c>
    </row>
    <row r="96" spans="1:7" ht="18.75">
      <c r="A96" s="38" t="s">
        <v>61</v>
      </c>
      <c r="B96" s="39"/>
      <c r="C96" s="39" t="s">
        <v>145</v>
      </c>
      <c r="D96" s="40" t="str">
        <f t="shared" si="2"/>
        <v>000 0113 0000000 000 300</v>
      </c>
      <c r="E96" s="41">
        <v>7053632.61</v>
      </c>
      <c r="F96" s="41">
        <v>1817410.2</v>
      </c>
      <c r="G96" s="41">
        <f t="shared" si="3"/>
        <v>5236222.41</v>
      </c>
    </row>
    <row r="97" spans="1:7" ht="37.5">
      <c r="A97" s="38" t="s">
        <v>63</v>
      </c>
      <c r="B97" s="39"/>
      <c r="C97" s="39" t="s">
        <v>146</v>
      </c>
      <c r="D97" s="40" t="str">
        <f t="shared" si="2"/>
        <v>000 0113 0000000 000 310</v>
      </c>
      <c r="E97" s="41">
        <v>2383080</v>
      </c>
      <c r="F97" s="41">
        <v>344198</v>
      </c>
      <c r="G97" s="41">
        <f t="shared" si="3"/>
        <v>2038882</v>
      </c>
    </row>
    <row r="98" spans="1:7" ht="37.5">
      <c r="A98" s="38" t="s">
        <v>65</v>
      </c>
      <c r="B98" s="39"/>
      <c r="C98" s="39" t="s">
        <v>147</v>
      </c>
      <c r="D98" s="40" t="str">
        <f t="shared" si="2"/>
        <v>000 0113 0000000 000 340</v>
      </c>
      <c r="E98" s="41">
        <v>4670552.61</v>
      </c>
      <c r="F98" s="41">
        <v>1473212.2</v>
      </c>
      <c r="G98" s="41">
        <f t="shared" si="3"/>
        <v>3197340.41</v>
      </c>
    </row>
    <row r="99" spans="1:7" ht="37.5">
      <c r="A99" s="43" t="s">
        <v>148</v>
      </c>
      <c r="B99" s="44"/>
      <c r="C99" s="44" t="s">
        <v>149</v>
      </c>
      <c r="D99" s="45" t="str">
        <f aca="true" t="shared" si="4" ref="D99:D155">IF(OR(LEFT(C99,5)="000 9",LEFT(C99,5)="000 7"),"X",C99)</f>
        <v>000 0300 0000000 000 000</v>
      </c>
      <c r="E99" s="46">
        <v>5488180</v>
      </c>
      <c r="F99" s="46">
        <v>1210332.48</v>
      </c>
      <c r="G99" s="46">
        <f aca="true" t="shared" si="5" ref="G99:G157">E99-F99</f>
        <v>4277847.52</v>
      </c>
    </row>
    <row r="100" spans="1:7" ht="18.75">
      <c r="A100" s="38" t="s">
        <v>31</v>
      </c>
      <c r="B100" s="39"/>
      <c r="C100" s="39" t="s">
        <v>150</v>
      </c>
      <c r="D100" s="40" t="str">
        <f t="shared" si="4"/>
        <v>000 0300 0000000 000 200</v>
      </c>
      <c r="E100" s="41">
        <v>5222780</v>
      </c>
      <c r="F100" s="41">
        <v>1205367.48</v>
      </c>
      <c r="G100" s="41">
        <f t="shared" si="5"/>
        <v>4017412.52</v>
      </c>
    </row>
    <row r="101" spans="1:7" ht="37.5">
      <c r="A101" s="38" t="s">
        <v>33</v>
      </c>
      <c r="B101" s="39"/>
      <c r="C101" s="39" t="s">
        <v>151</v>
      </c>
      <c r="D101" s="40" t="str">
        <f t="shared" si="4"/>
        <v>000 0300 0000000 000 210</v>
      </c>
      <c r="E101" s="41">
        <v>2982580</v>
      </c>
      <c r="F101" s="41">
        <v>806085.13</v>
      </c>
      <c r="G101" s="41">
        <f t="shared" si="5"/>
        <v>2176494.87</v>
      </c>
    </row>
    <row r="102" spans="1:7" ht="18.75">
      <c r="A102" s="38" t="s">
        <v>35</v>
      </c>
      <c r="B102" s="39"/>
      <c r="C102" s="39" t="s">
        <v>152</v>
      </c>
      <c r="D102" s="40" t="str">
        <f t="shared" si="4"/>
        <v>000 0300 0000000 000 211</v>
      </c>
      <c r="E102" s="41">
        <v>2222490</v>
      </c>
      <c r="F102" s="41">
        <v>635500.92</v>
      </c>
      <c r="G102" s="41">
        <f t="shared" si="5"/>
        <v>1586989.08</v>
      </c>
    </row>
    <row r="103" spans="1:7" ht="37.5">
      <c r="A103" s="38" t="s">
        <v>39</v>
      </c>
      <c r="B103" s="39"/>
      <c r="C103" s="39" t="s">
        <v>153</v>
      </c>
      <c r="D103" s="40" t="str">
        <f t="shared" si="4"/>
        <v>000 0300 0000000 000 213</v>
      </c>
      <c r="E103" s="41">
        <v>760090</v>
      </c>
      <c r="F103" s="41">
        <v>170584.21</v>
      </c>
      <c r="G103" s="41">
        <f t="shared" si="5"/>
        <v>589505.79</v>
      </c>
    </row>
    <row r="104" spans="1:7" ht="18.75">
      <c r="A104" s="38" t="s">
        <v>41</v>
      </c>
      <c r="B104" s="39"/>
      <c r="C104" s="39" t="s">
        <v>154</v>
      </c>
      <c r="D104" s="40" t="str">
        <f t="shared" si="4"/>
        <v>000 0300 0000000 000 220</v>
      </c>
      <c r="E104" s="41">
        <v>1730200</v>
      </c>
      <c r="F104" s="41">
        <v>339282.35</v>
      </c>
      <c r="G104" s="41">
        <f t="shared" si="5"/>
        <v>1390917.65</v>
      </c>
    </row>
    <row r="105" spans="1:7" ht="18.75">
      <c r="A105" s="38" t="s">
        <v>43</v>
      </c>
      <c r="B105" s="39"/>
      <c r="C105" s="39" t="s">
        <v>155</v>
      </c>
      <c r="D105" s="40" t="str">
        <f t="shared" si="4"/>
        <v>000 0300 0000000 000 221</v>
      </c>
      <c r="E105" s="41">
        <v>63740</v>
      </c>
      <c r="F105" s="41">
        <v>10887.54</v>
      </c>
      <c r="G105" s="41">
        <f t="shared" si="5"/>
        <v>52852.46</v>
      </c>
    </row>
    <row r="106" spans="1:7" ht="18.75">
      <c r="A106" s="38" t="s">
        <v>45</v>
      </c>
      <c r="B106" s="39"/>
      <c r="C106" s="39" t="s">
        <v>156</v>
      </c>
      <c r="D106" s="40" t="str">
        <f t="shared" si="4"/>
        <v>000 0300 0000000 000 222</v>
      </c>
      <c r="E106" s="41">
        <v>9300</v>
      </c>
      <c r="F106" s="41">
        <v>9300</v>
      </c>
      <c r="G106" s="41">
        <f t="shared" si="5"/>
        <v>0</v>
      </c>
    </row>
    <row r="107" spans="1:7" ht="18.75">
      <c r="A107" s="38" t="s">
        <v>47</v>
      </c>
      <c r="B107" s="39"/>
      <c r="C107" s="39" t="s">
        <v>157</v>
      </c>
      <c r="D107" s="40" t="str">
        <f t="shared" si="4"/>
        <v>000 0300 0000000 000 223</v>
      </c>
      <c r="E107" s="41">
        <v>116930.44</v>
      </c>
      <c r="F107" s="41">
        <v>35730.89</v>
      </c>
      <c r="G107" s="41">
        <f t="shared" si="5"/>
        <v>81199.55</v>
      </c>
    </row>
    <row r="108" spans="1:7" ht="37.5">
      <c r="A108" s="38" t="s">
        <v>51</v>
      </c>
      <c r="B108" s="39"/>
      <c r="C108" s="39" t="s">
        <v>158</v>
      </c>
      <c r="D108" s="40" t="str">
        <f t="shared" si="4"/>
        <v>000 0300 0000000 000 225</v>
      </c>
      <c r="E108" s="41">
        <v>210967</v>
      </c>
      <c r="F108" s="41">
        <v>22662.05</v>
      </c>
      <c r="G108" s="41">
        <f t="shared" si="5"/>
        <v>188304.95</v>
      </c>
    </row>
    <row r="109" spans="1:7" ht="18.75">
      <c r="A109" s="38" t="s">
        <v>53</v>
      </c>
      <c r="B109" s="39"/>
      <c r="C109" s="39" t="s">
        <v>159</v>
      </c>
      <c r="D109" s="40" t="str">
        <f t="shared" si="4"/>
        <v>000 0300 0000000 000 226</v>
      </c>
      <c r="E109" s="41">
        <v>1329262.56</v>
      </c>
      <c r="F109" s="41">
        <v>260701.87</v>
      </c>
      <c r="G109" s="41">
        <f t="shared" si="5"/>
        <v>1068560.69</v>
      </c>
    </row>
    <row r="110" spans="1:7" ht="37.5">
      <c r="A110" s="38" t="s">
        <v>55</v>
      </c>
      <c r="B110" s="39"/>
      <c r="C110" s="39" t="s">
        <v>160</v>
      </c>
      <c r="D110" s="40" t="str">
        <f t="shared" si="4"/>
        <v>000 0300 0000000 000 240</v>
      </c>
      <c r="E110" s="41">
        <v>60000</v>
      </c>
      <c r="F110" s="41">
        <v>60000</v>
      </c>
      <c r="G110" s="41">
        <f t="shared" si="5"/>
        <v>0</v>
      </c>
    </row>
    <row r="111" spans="1:7" ht="75">
      <c r="A111" s="38" t="s">
        <v>161</v>
      </c>
      <c r="B111" s="39"/>
      <c r="C111" s="39" t="s">
        <v>162</v>
      </c>
      <c r="D111" s="40" t="str">
        <f t="shared" si="4"/>
        <v>000 0300 0000000 000 242</v>
      </c>
      <c r="E111" s="41">
        <v>60000</v>
      </c>
      <c r="F111" s="41">
        <v>60000</v>
      </c>
      <c r="G111" s="41">
        <f t="shared" si="5"/>
        <v>0</v>
      </c>
    </row>
    <row r="112" spans="1:7" ht="37.5" hidden="1">
      <c r="A112" s="38" t="s">
        <v>57</v>
      </c>
      <c r="B112" s="39"/>
      <c r="C112" s="39" t="s">
        <v>163</v>
      </c>
      <c r="D112" s="40" t="str">
        <f t="shared" si="4"/>
        <v>000 0300 0000000 000 250</v>
      </c>
      <c r="E112" s="41"/>
      <c r="F112" s="41"/>
      <c r="G112" s="41">
        <f t="shared" si="5"/>
        <v>0</v>
      </c>
    </row>
    <row r="113" spans="1:7" ht="56.25" hidden="1">
      <c r="A113" s="38" t="s">
        <v>58</v>
      </c>
      <c r="B113" s="39"/>
      <c r="C113" s="39" t="s">
        <v>164</v>
      </c>
      <c r="D113" s="40" t="str">
        <f t="shared" si="4"/>
        <v>000 0300 0000000 000 251</v>
      </c>
      <c r="E113" s="41"/>
      <c r="F113" s="41"/>
      <c r="G113" s="41">
        <f t="shared" si="5"/>
        <v>0</v>
      </c>
    </row>
    <row r="114" spans="1:7" ht="18.75">
      <c r="A114" s="38" t="s">
        <v>59</v>
      </c>
      <c r="B114" s="39"/>
      <c r="C114" s="39" t="s">
        <v>165</v>
      </c>
      <c r="D114" s="40" t="str">
        <f t="shared" si="4"/>
        <v>000 0300 0000000 000 290</v>
      </c>
      <c r="E114" s="41">
        <v>450000</v>
      </c>
      <c r="F114" s="41"/>
      <c r="G114" s="41">
        <f t="shared" si="5"/>
        <v>450000</v>
      </c>
    </row>
    <row r="115" spans="1:7" ht="18.75">
      <c r="A115" s="38" t="s">
        <v>61</v>
      </c>
      <c r="B115" s="39"/>
      <c r="C115" s="39" t="s">
        <v>166</v>
      </c>
      <c r="D115" s="40" t="str">
        <f t="shared" si="4"/>
        <v>000 0300 0000000 000 300</v>
      </c>
      <c r="E115" s="41">
        <v>265400</v>
      </c>
      <c r="F115" s="41">
        <v>4965</v>
      </c>
      <c r="G115" s="41">
        <f t="shared" si="5"/>
        <v>260435</v>
      </c>
    </row>
    <row r="116" spans="1:7" ht="37.5">
      <c r="A116" s="38" t="s">
        <v>63</v>
      </c>
      <c r="B116" s="39"/>
      <c r="C116" s="39" t="s">
        <v>167</v>
      </c>
      <c r="D116" s="40" t="str">
        <f t="shared" si="4"/>
        <v>000 0300 0000000 000 310</v>
      </c>
      <c r="E116" s="41">
        <v>125900</v>
      </c>
      <c r="F116" s="41"/>
      <c r="G116" s="41">
        <f t="shared" si="5"/>
        <v>125900</v>
      </c>
    </row>
    <row r="117" spans="1:7" ht="37.5">
      <c r="A117" s="38" t="s">
        <v>65</v>
      </c>
      <c r="B117" s="39"/>
      <c r="C117" s="39" t="s">
        <v>168</v>
      </c>
      <c r="D117" s="40" t="str">
        <f t="shared" si="4"/>
        <v>000 0300 0000000 000 340</v>
      </c>
      <c r="E117" s="41">
        <v>139500</v>
      </c>
      <c r="F117" s="41">
        <v>4965</v>
      </c>
      <c r="G117" s="41">
        <f t="shared" si="5"/>
        <v>134535</v>
      </c>
    </row>
    <row r="118" spans="1:7" ht="18.75">
      <c r="A118" s="38" t="s">
        <v>169</v>
      </c>
      <c r="B118" s="39"/>
      <c r="C118" s="39" t="s">
        <v>170</v>
      </c>
      <c r="D118" s="40" t="str">
        <f t="shared" si="4"/>
        <v>000 0302 0000000 000 000</v>
      </c>
      <c r="E118" s="41">
        <v>460200</v>
      </c>
      <c r="F118" s="41"/>
      <c r="G118" s="41">
        <f t="shared" si="5"/>
        <v>460200</v>
      </c>
    </row>
    <row r="119" spans="1:7" ht="18.75">
      <c r="A119" s="38" t="s">
        <v>31</v>
      </c>
      <c r="B119" s="39"/>
      <c r="C119" s="39" t="s">
        <v>171</v>
      </c>
      <c r="D119" s="40" t="str">
        <f t="shared" si="4"/>
        <v>000 0302 0000000 000 200</v>
      </c>
      <c r="E119" s="41">
        <v>460200</v>
      </c>
      <c r="F119" s="41"/>
      <c r="G119" s="41">
        <f t="shared" si="5"/>
        <v>460200</v>
      </c>
    </row>
    <row r="120" spans="1:7" ht="18.75">
      <c r="A120" s="38" t="s">
        <v>41</v>
      </c>
      <c r="B120" s="39"/>
      <c r="C120" s="39" t="s">
        <v>172</v>
      </c>
      <c r="D120" s="40" t="str">
        <f t="shared" si="4"/>
        <v>000 0302 0000000 000 220</v>
      </c>
      <c r="E120" s="41">
        <v>10200</v>
      </c>
      <c r="F120" s="41"/>
      <c r="G120" s="41">
        <f t="shared" si="5"/>
        <v>10200</v>
      </c>
    </row>
    <row r="121" spans="1:7" ht="18.75">
      <c r="A121" s="38" t="s">
        <v>43</v>
      </c>
      <c r="B121" s="39"/>
      <c r="C121" s="39" t="s">
        <v>173</v>
      </c>
      <c r="D121" s="40" t="str">
        <f t="shared" si="4"/>
        <v>000 0302 0000000 000 221</v>
      </c>
      <c r="E121" s="41">
        <v>10200</v>
      </c>
      <c r="F121" s="41"/>
      <c r="G121" s="41">
        <f t="shared" si="5"/>
        <v>10200</v>
      </c>
    </row>
    <row r="122" spans="1:7" ht="18.75">
      <c r="A122" s="38" t="s">
        <v>59</v>
      </c>
      <c r="B122" s="39"/>
      <c r="C122" s="39" t="s">
        <v>174</v>
      </c>
      <c r="D122" s="40" t="str">
        <f t="shared" si="4"/>
        <v>000 0302 0000000 000 290</v>
      </c>
      <c r="E122" s="41">
        <v>450000</v>
      </c>
      <c r="F122" s="41"/>
      <c r="G122" s="41">
        <f t="shared" si="5"/>
        <v>450000</v>
      </c>
    </row>
    <row r="123" spans="1:7" ht="18.75">
      <c r="A123" s="38" t="s">
        <v>175</v>
      </c>
      <c r="B123" s="39"/>
      <c r="C123" s="39" t="s">
        <v>176</v>
      </c>
      <c r="D123" s="40" t="str">
        <f t="shared" si="4"/>
        <v>000 0304 0000000 000 000</v>
      </c>
      <c r="E123" s="41">
        <v>3710300</v>
      </c>
      <c r="F123" s="41">
        <v>906862.48</v>
      </c>
      <c r="G123" s="41">
        <f t="shared" si="5"/>
        <v>2803437.52</v>
      </c>
    </row>
    <row r="124" spans="1:7" ht="18.75">
      <c r="A124" s="38" t="s">
        <v>31</v>
      </c>
      <c r="B124" s="39"/>
      <c r="C124" s="39" t="s">
        <v>177</v>
      </c>
      <c r="D124" s="40" t="str">
        <f t="shared" si="4"/>
        <v>000 0304 0000000 000 200</v>
      </c>
      <c r="E124" s="41">
        <v>3543600</v>
      </c>
      <c r="F124" s="41">
        <v>901897.48</v>
      </c>
      <c r="G124" s="41">
        <f t="shared" si="5"/>
        <v>2641702.52</v>
      </c>
    </row>
    <row r="125" spans="1:7" ht="37.5">
      <c r="A125" s="38" t="s">
        <v>33</v>
      </c>
      <c r="B125" s="39"/>
      <c r="C125" s="39" t="s">
        <v>178</v>
      </c>
      <c r="D125" s="40" t="str">
        <f t="shared" si="4"/>
        <v>000 0304 0000000 000 210</v>
      </c>
      <c r="E125" s="41">
        <v>2982580</v>
      </c>
      <c r="F125" s="41">
        <v>806085.13</v>
      </c>
      <c r="G125" s="41">
        <f t="shared" si="5"/>
        <v>2176494.87</v>
      </c>
    </row>
    <row r="126" spans="1:7" ht="18.75">
      <c r="A126" s="38" t="s">
        <v>35</v>
      </c>
      <c r="B126" s="39"/>
      <c r="C126" s="39" t="s">
        <v>179</v>
      </c>
      <c r="D126" s="40" t="str">
        <f t="shared" si="4"/>
        <v>000 0304 0000000 000 211</v>
      </c>
      <c r="E126" s="41">
        <v>2222490</v>
      </c>
      <c r="F126" s="41">
        <v>635500.92</v>
      </c>
      <c r="G126" s="41">
        <f t="shared" si="5"/>
        <v>1586989.08</v>
      </c>
    </row>
    <row r="127" spans="1:7" ht="37.5">
      <c r="A127" s="38" t="s">
        <v>39</v>
      </c>
      <c r="B127" s="39"/>
      <c r="C127" s="39" t="s">
        <v>180</v>
      </c>
      <c r="D127" s="40" t="str">
        <f t="shared" si="4"/>
        <v>000 0304 0000000 000 213</v>
      </c>
      <c r="E127" s="41">
        <v>760090</v>
      </c>
      <c r="F127" s="41">
        <v>170584.21</v>
      </c>
      <c r="G127" s="41">
        <f t="shared" si="5"/>
        <v>589505.79</v>
      </c>
    </row>
    <row r="128" spans="1:7" ht="18.75">
      <c r="A128" s="38" t="s">
        <v>41</v>
      </c>
      <c r="B128" s="39"/>
      <c r="C128" s="39" t="s">
        <v>181</v>
      </c>
      <c r="D128" s="40" t="str">
        <f t="shared" si="4"/>
        <v>000 0304 0000000 000 220</v>
      </c>
      <c r="E128" s="41">
        <v>561020</v>
      </c>
      <c r="F128" s="41">
        <v>95812.35</v>
      </c>
      <c r="G128" s="41">
        <f t="shared" si="5"/>
        <v>465207.65</v>
      </c>
    </row>
    <row r="129" spans="1:7" ht="18.75">
      <c r="A129" s="38" t="s">
        <v>43</v>
      </c>
      <c r="B129" s="39"/>
      <c r="C129" s="39" t="s">
        <v>182</v>
      </c>
      <c r="D129" s="40" t="str">
        <f t="shared" si="4"/>
        <v>000 0304 0000000 000 221</v>
      </c>
      <c r="E129" s="41">
        <v>48440</v>
      </c>
      <c r="F129" s="41">
        <v>9187.54</v>
      </c>
      <c r="G129" s="41">
        <f t="shared" si="5"/>
        <v>39252.46</v>
      </c>
    </row>
    <row r="130" spans="1:7" ht="18.75">
      <c r="A130" s="38" t="s">
        <v>47</v>
      </c>
      <c r="B130" s="39"/>
      <c r="C130" s="39" t="s">
        <v>183</v>
      </c>
      <c r="D130" s="40" t="str">
        <f t="shared" si="4"/>
        <v>000 0304 0000000 000 223</v>
      </c>
      <c r="E130" s="41">
        <v>116930.44</v>
      </c>
      <c r="F130" s="41">
        <v>35730.89</v>
      </c>
      <c r="G130" s="41">
        <f t="shared" si="5"/>
        <v>81199.55</v>
      </c>
    </row>
    <row r="131" spans="1:7" ht="37.5">
      <c r="A131" s="38" t="s">
        <v>51</v>
      </c>
      <c r="B131" s="39"/>
      <c r="C131" s="39" t="s">
        <v>184</v>
      </c>
      <c r="D131" s="40" t="str">
        <f t="shared" si="4"/>
        <v>000 0304 0000000 000 225</v>
      </c>
      <c r="E131" s="41">
        <v>210967</v>
      </c>
      <c r="F131" s="41">
        <v>22662.05</v>
      </c>
      <c r="G131" s="41">
        <f t="shared" si="5"/>
        <v>188304.95</v>
      </c>
    </row>
    <row r="132" spans="1:7" ht="18.75">
      <c r="A132" s="38" t="s">
        <v>53</v>
      </c>
      <c r="B132" s="39"/>
      <c r="C132" s="39" t="s">
        <v>185</v>
      </c>
      <c r="D132" s="40" t="str">
        <f t="shared" si="4"/>
        <v>000 0304 0000000 000 226</v>
      </c>
      <c r="E132" s="41">
        <v>184682.56</v>
      </c>
      <c r="F132" s="41">
        <v>28231.87</v>
      </c>
      <c r="G132" s="41">
        <f t="shared" si="5"/>
        <v>156450.69</v>
      </c>
    </row>
    <row r="133" spans="1:7" ht="18.75">
      <c r="A133" s="38" t="s">
        <v>61</v>
      </c>
      <c r="B133" s="39"/>
      <c r="C133" s="39" t="s">
        <v>186</v>
      </c>
      <c r="D133" s="40" t="str">
        <f t="shared" si="4"/>
        <v>000 0304 0000000 000 300</v>
      </c>
      <c r="E133" s="41">
        <v>166700</v>
      </c>
      <c r="F133" s="41">
        <v>4965</v>
      </c>
      <c r="G133" s="41">
        <f t="shared" si="5"/>
        <v>161735</v>
      </c>
    </row>
    <row r="134" spans="1:7" ht="37.5">
      <c r="A134" s="38" t="s">
        <v>63</v>
      </c>
      <c r="B134" s="39"/>
      <c r="C134" s="39" t="s">
        <v>187</v>
      </c>
      <c r="D134" s="40" t="str">
        <f t="shared" si="4"/>
        <v>000 0304 0000000 000 310</v>
      </c>
      <c r="E134" s="41">
        <v>113200</v>
      </c>
      <c r="F134" s="41"/>
      <c r="G134" s="41">
        <f t="shared" si="5"/>
        <v>113200</v>
      </c>
    </row>
    <row r="135" spans="1:7" ht="37.5">
      <c r="A135" s="38" t="s">
        <v>65</v>
      </c>
      <c r="B135" s="39"/>
      <c r="C135" s="39" t="s">
        <v>188</v>
      </c>
      <c r="D135" s="40" t="str">
        <f t="shared" si="4"/>
        <v>000 0304 0000000 000 340</v>
      </c>
      <c r="E135" s="41">
        <v>53500</v>
      </c>
      <c r="F135" s="41">
        <v>4965</v>
      </c>
      <c r="G135" s="41">
        <f t="shared" si="5"/>
        <v>48535</v>
      </c>
    </row>
    <row r="136" spans="1:7" ht="75">
      <c r="A136" s="38" t="s">
        <v>189</v>
      </c>
      <c r="B136" s="39"/>
      <c r="C136" s="39" t="s">
        <v>190</v>
      </c>
      <c r="D136" s="40" t="str">
        <f t="shared" si="4"/>
        <v>000 0309 0000000 000 000</v>
      </c>
      <c r="E136" s="41">
        <v>1257680</v>
      </c>
      <c r="F136" s="41">
        <v>243470</v>
      </c>
      <c r="G136" s="41">
        <f t="shared" si="5"/>
        <v>1014210</v>
      </c>
    </row>
    <row r="137" spans="1:7" ht="18.75">
      <c r="A137" s="38" t="s">
        <v>31</v>
      </c>
      <c r="B137" s="39"/>
      <c r="C137" s="39" t="s">
        <v>191</v>
      </c>
      <c r="D137" s="40" t="str">
        <f t="shared" si="4"/>
        <v>000 0309 0000000 000 200</v>
      </c>
      <c r="E137" s="41">
        <v>1158980</v>
      </c>
      <c r="F137" s="41">
        <v>243470</v>
      </c>
      <c r="G137" s="41">
        <f t="shared" si="5"/>
        <v>915510</v>
      </c>
    </row>
    <row r="138" spans="1:7" ht="18.75">
      <c r="A138" s="38" t="s">
        <v>41</v>
      </c>
      <c r="B138" s="39"/>
      <c r="C138" s="39" t="s">
        <v>192</v>
      </c>
      <c r="D138" s="40" t="str">
        <f t="shared" si="4"/>
        <v>000 0309 0000000 000 220</v>
      </c>
      <c r="E138" s="41">
        <v>1158980</v>
      </c>
      <c r="F138" s="41">
        <v>243470</v>
      </c>
      <c r="G138" s="41">
        <f t="shared" si="5"/>
        <v>915510</v>
      </c>
    </row>
    <row r="139" spans="1:7" ht="18.75">
      <c r="A139" s="38" t="s">
        <v>43</v>
      </c>
      <c r="B139" s="39"/>
      <c r="C139" s="39" t="s">
        <v>193</v>
      </c>
      <c r="D139" s="40" t="str">
        <f t="shared" si="4"/>
        <v>000 0309 0000000 000 221</v>
      </c>
      <c r="E139" s="41">
        <v>5100</v>
      </c>
      <c r="F139" s="41">
        <v>1700</v>
      </c>
      <c r="G139" s="41">
        <f t="shared" si="5"/>
        <v>3400</v>
      </c>
    </row>
    <row r="140" spans="1:7" ht="18.75">
      <c r="A140" s="38" t="s">
        <v>45</v>
      </c>
      <c r="B140" s="39"/>
      <c r="C140" s="39" t="s">
        <v>194</v>
      </c>
      <c r="D140" s="40" t="str">
        <f t="shared" si="4"/>
        <v>000 0309 0000000 000 222</v>
      </c>
      <c r="E140" s="41">
        <v>9300</v>
      </c>
      <c r="F140" s="41">
        <v>9300</v>
      </c>
      <c r="G140" s="41">
        <f t="shared" si="5"/>
        <v>0</v>
      </c>
    </row>
    <row r="141" spans="1:7" ht="18.75">
      <c r="A141" s="38" t="s">
        <v>53</v>
      </c>
      <c r="B141" s="39"/>
      <c r="C141" s="39" t="s">
        <v>195</v>
      </c>
      <c r="D141" s="40" t="str">
        <f t="shared" si="4"/>
        <v>000 0309 0000000 000 226</v>
      </c>
      <c r="E141" s="41">
        <v>1144580</v>
      </c>
      <c r="F141" s="41">
        <v>232470</v>
      </c>
      <c r="G141" s="41">
        <f t="shared" si="5"/>
        <v>912110</v>
      </c>
    </row>
    <row r="142" spans="1:7" ht="37.5" hidden="1">
      <c r="A142" s="38" t="s">
        <v>57</v>
      </c>
      <c r="B142" s="39"/>
      <c r="C142" s="39" t="s">
        <v>196</v>
      </c>
      <c r="D142" s="40" t="str">
        <f t="shared" si="4"/>
        <v>000 0309 0000000 000 250</v>
      </c>
      <c r="E142" s="41"/>
      <c r="F142" s="41"/>
      <c r="G142" s="41">
        <f t="shared" si="5"/>
        <v>0</v>
      </c>
    </row>
    <row r="143" spans="1:7" ht="56.25" hidden="1">
      <c r="A143" s="38" t="s">
        <v>58</v>
      </c>
      <c r="B143" s="39"/>
      <c r="C143" s="39" t="s">
        <v>197</v>
      </c>
      <c r="D143" s="40" t="str">
        <f t="shared" si="4"/>
        <v>000 0309 0000000 000 251</v>
      </c>
      <c r="E143" s="41"/>
      <c r="F143" s="41"/>
      <c r="G143" s="41">
        <f t="shared" si="5"/>
        <v>0</v>
      </c>
    </row>
    <row r="144" spans="1:7" ht="18.75">
      <c r="A144" s="38" t="s">
        <v>61</v>
      </c>
      <c r="B144" s="39"/>
      <c r="C144" s="39" t="s">
        <v>198</v>
      </c>
      <c r="D144" s="40" t="str">
        <f t="shared" si="4"/>
        <v>000 0309 0000000 000 300</v>
      </c>
      <c r="E144" s="41">
        <v>98700</v>
      </c>
      <c r="F144" s="41"/>
      <c r="G144" s="41">
        <f t="shared" si="5"/>
        <v>98700</v>
      </c>
    </row>
    <row r="145" spans="1:7" ht="37.5">
      <c r="A145" s="38" t="s">
        <v>63</v>
      </c>
      <c r="B145" s="39"/>
      <c r="C145" s="39" t="s">
        <v>199</v>
      </c>
      <c r="D145" s="40" t="str">
        <f t="shared" si="4"/>
        <v>000 0309 0000000 000 310</v>
      </c>
      <c r="E145" s="41">
        <v>12700</v>
      </c>
      <c r="F145" s="41"/>
      <c r="G145" s="41">
        <f t="shared" si="5"/>
        <v>12700</v>
      </c>
    </row>
    <row r="146" spans="1:7" ht="37.5">
      <c r="A146" s="38" t="s">
        <v>65</v>
      </c>
      <c r="B146" s="39"/>
      <c r="C146" s="39" t="s">
        <v>200</v>
      </c>
      <c r="D146" s="40" t="str">
        <f t="shared" si="4"/>
        <v>000 0309 0000000 000 340</v>
      </c>
      <c r="E146" s="41">
        <v>86000</v>
      </c>
      <c r="F146" s="41"/>
      <c r="G146" s="41">
        <f t="shared" si="5"/>
        <v>86000</v>
      </c>
    </row>
    <row r="147" spans="1:7" ht="18.75" hidden="1">
      <c r="A147" s="38" t="s">
        <v>201</v>
      </c>
      <c r="B147" s="39"/>
      <c r="C147" s="39" t="s">
        <v>202</v>
      </c>
      <c r="D147" s="40" t="str">
        <f t="shared" si="4"/>
        <v>000 0310 0000000 000 000</v>
      </c>
      <c r="E147" s="41"/>
      <c r="F147" s="41"/>
      <c r="G147" s="41">
        <f t="shared" si="5"/>
        <v>0</v>
      </c>
    </row>
    <row r="148" spans="1:7" ht="18.75" hidden="1">
      <c r="A148" s="38" t="s">
        <v>31</v>
      </c>
      <c r="B148" s="39"/>
      <c r="C148" s="39" t="s">
        <v>203</v>
      </c>
      <c r="D148" s="40" t="str">
        <f t="shared" si="4"/>
        <v>000 0310 0000000 000 200</v>
      </c>
      <c r="E148" s="41"/>
      <c r="F148" s="41"/>
      <c r="G148" s="41">
        <f t="shared" si="5"/>
        <v>0</v>
      </c>
    </row>
    <row r="149" spans="1:7" ht="18.75" hidden="1">
      <c r="A149" s="38" t="s">
        <v>41</v>
      </c>
      <c r="B149" s="39"/>
      <c r="C149" s="39" t="s">
        <v>204</v>
      </c>
      <c r="D149" s="40" t="str">
        <f t="shared" si="4"/>
        <v>000 0310 0000000 000 220</v>
      </c>
      <c r="E149" s="41"/>
      <c r="F149" s="41"/>
      <c r="G149" s="41">
        <f t="shared" si="5"/>
        <v>0</v>
      </c>
    </row>
    <row r="150" spans="1:7" ht="18.75" hidden="1">
      <c r="A150" s="38" t="s">
        <v>47</v>
      </c>
      <c r="B150" s="39"/>
      <c r="C150" s="39" t="s">
        <v>205</v>
      </c>
      <c r="D150" s="40" t="str">
        <f t="shared" si="4"/>
        <v>000 0310 0000000 000 223</v>
      </c>
      <c r="E150" s="41"/>
      <c r="F150" s="41"/>
      <c r="G150" s="41">
        <f t="shared" si="5"/>
        <v>0</v>
      </c>
    </row>
    <row r="151" spans="1:7" ht="37.5" hidden="1">
      <c r="A151" s="38" t="s">
        <v>51</v>
      </c>
      <c r="B151" s="39"/>
      <c r="C151" s="39" t="s">
        <v>206</v>
      </c>
      <c r="D151" s="40" t="str">
        <f t="shared" si="4"/>
        <v>000 0310 0000000 000 225</v>
      </c>
      <c r="E151" s="41"/>
      <c r="F151" s="41"/>
      <c r="G151" s="41">
        <f t="shared" si="5"/>
        <v>0</v>
      </c>
    </row>
    <row r="152" spans="1:7" ht="18.75" hidden="1">
      <c r="A152" s="38" t="s">
        <v>53</v>
      </c>
      <c r="B152" s="39"/>
      <c r="C152" s="39" t="s">
        <v>207</v>
      </c>
      <c r="D152" s="40" t="str">
        <f t="shared" si="4"/>
        <v>000 0310 0000000 000 226</v>
      </c>
      <c r="E152" s="41"/>
      <c r="F152" s="41"/>
      <c r="G152" s="41">
        <f t="shared" si="5"/>
        <v>0</v>
      </c>
    </row>
    <row r="153" spans="1:7" ht="18.75" hidden="1">
      <c r="A153" s="38" t="s">
        <v>59</v>
      </c>
      <c r="B153" s="39"/>
      <c r="C153" s="39" t="s">
        <v>208</v>
      </c>
      <c r="D153" s="40" t="str">
        <f t="shared" si="4"/>
        <v>000 0310 0000000 000 290</v>
      </c>
      <c r="E153" s="41"/>
      <c r="F153" s="41"/>
      <c r="G153" s="41">
        <f t="shared" si="5"/>
        <v>0</v>
      </c>
    </row>
    <row r="154" spans="1:7" ht="18.75" hidden="1">
      <c r="A154" s="38" t="s">
        <v>61</v>
      </c>
      <c r="B154" s="39"/>
      <c r="C154" s="39" t="s">
        <v>209</v>
      </c>
      <c r="D154" s="40" t="str">
        <f t="shared" si="4"/>
        <v>000 0310 0000000 000 300</v>
      </c>
      <c r="E154" s="41"/>
      <c r="F154" s="41"/>
      <c r="G154" s="41">
        <f t="shared" si="5"/>
        <v>0</v>
      </c>
    </row>
    <row r="155" spans="1:7" ht="37.5" hidden="1">
      <c r="A155" s="38" t="s">
        <v>63</v>
      </c>
      <c r="B155" s="39"/>
      <c r="C155" s="39" t="s">
        <v>210</v>
      </c>
      <c r="D155" s="40" t="str">
        <f t="shared" si="4"/>
        <v>000 0310 0000000 000 310</v>
      </c>
      <c r="E155" s="41"/>
      <c r="F155" s="41"/>
      <c r="G155" s="41">
        <f t="shared" si="5"/>
        <v>0</v>
      </c>
    </row>
    <row r="156" spans="1:7" ht="37.5" hidden="1">
      <c r="A156" s="38" t="s">
        <v>65</v>
      </c>
      <c r="B156" s="39"/>
      <c r="C156" s="39" t="s">
        <v>211</v>
      </c>
      <c r="D156" s="40" t="str">
        <f aca="true" t="shared" si="6" ref="D156:D219">IF(OR(LEFT(C156,5)="000 9",LEFT(C156,5)="000 7"),"X",C156)</f>
        <v>000 0310 0000000 000 340</v>
      </c>
      <c r="E156" s="41"/>
      <c r="F156" s="41"/>
      <c r="G156" s="41">
        <f t="shared" si="5"/>
        <v>0</v>
      </c>
    </row>
    <row r="157" spans="1:7" ht="56.25">
      <c r="A157" s="38" t="s">
        <v>212</v>
      </c>
      <c r="B157" s="39"/>
      <c r="C157" s="39" t="s">
        <v>213</v>
      </c>
      <c r="D157" s="40" t="str">
        <f t="shared" si="6"/>
        <v>000 0314 0000000 000 000</v>
      </c>
      <c r="E157" s="41">
        <v>60000</v>
      </c>
      <c r="F157" s="41">
        <v>60000</v>
      </c>
      <c r="G157" s="41">
        <f t="shared" si="5"/>
        <v>0</v>
      </c>
    </row>
    <row r="158" spans="1:7" ht="18.75">
      <c r="A158" s="38" t="s">
        <v>31</v>
      </c>
      <c r="B158" s="39"/>
      <c r="C158" s="39" t="s">
        <v>214</v>
      </c>
      <c r="D158" s="40" t="str">
        <f t="shared" si="6"/>
        <v>000 0314 0000000 000 200</v>
      </c>
      <c r="E158" s="41">
        <v>60000</v>
      </c>
      <c r="F158" s="41">
        <v>60000</v>
      </c>
      <c r="G158" s="41">
        <f aca="true" t="shared" si="7" ref="G158:G221">E158-F158</f>
        <v>0</v>
      </c>
    </row>
    <row r="159" spans="1:7" ht="18.75" hidden="1">
      <c r="A159" s="38" t="s">
        <v>41</v>
      </c>
      <c r="B159" s="39"/>
      <c r="C159" s="39" t="s">
        <v>215</v>
      </c>
      <c r="D159" s="40" t="str">
        <f t="shared" si="6"/>
        <v>000 0314 0000000 000 220</v>
      </c>
      <c r="E159" s="41"/>
      <c r="F159" s="41"/>
      <c r="G159" s="41">
        <f t="shared" si="7"/>
        <v>0</v>
      </c>
    </row>
    <row r="160" spans="1:7" ht="37.5" hidden="1">
      <c r="A160" s="38" t="s">
        <v>51</v>
      </c>
      <c r="B160" s="39"/>
      <c r="C160" s="39" t="s">
        <v>216</v>
      </c>
      <c r="D160" s="40" t="str">
        <f t="shared" si="6"/>
        <v>000 0314 0000000 000 225</v>
      </c>
      <c r="E160" s="41"/>
      <c r="F160" s="41"/>
      <c r="G160" s="41">
        <f t="shared" si="7"/>
        <v>0</v>
      </c>
    </row>
    <row r="161" spans="1:7" ht="18.75" hidden="1">
      <c r="A161" s="38" t="s">
        <v>53</v>
      </c>
      <c r="B161" s="39"/>
      <c r="C161" s="39" t="s">
        <v>217</v>
      </c>
      <c r="D161" s="40" t="str">
        <f t="shared" si="6"/>
        <v>000 0314 0000000 000 226</v>
      </c>
      <c r="E161" s="41"/>
      <c r="F161" s="41"/>
      <c r="G161" s="41">
        <f t="shared" si="7"/>
        <v>0</v>
      </c>
    </row>
    <row r="162" spans="1:7" ht="37.5">
      <c r="A162" s="38" t="s">
        <v>55</v>
      </c>
      <c r="B162" s="39"/>
      <c r="C162" s="39" t="s">
        <v>218</v>
      </c>
      <c r="D162" s="40" t="str">
        <f t="shared" si="6"/>
        <v>000 0314 0000000 000 240</v>
      </c>
      <c r="E162" s="41">
        <v>60000</v>
      </c>
      <c r="F162" s="41">
        <v>60000</v>
      </c>
      <c r="G162" s="41">
        <f t="shared" si="7"/>
        <v>0</v>
      </c>
    </row>
    <row r="163" spans="1:7" ht="75">
      <c r="A163" s="38" t="s">
        <v>161</v>
      </c>
      <c r="B163" s="39"/>
      <c r="C163" s="39" t="s">
        <v>219</v>
      </c>
      <c r="D163" s="40" t="str">
        <f t="shared" si="6"/>
        <v>000 0314 0000000 000 242</v>
      </c>
      <c r="E163" s="41">
        <v>60000</v>
      </c>
      <c r="F163" s="41">
        <v>60000</v>
      </c>
      <c r="G163" s="41">
        <f t="shared" si="7"/>
        <v>0</v>
      </c>
    </row>
    <row r="164" spans="1:7" ht="18.75">
      <c r="A164" s="43" t="s">
        <v>220</v>
      </c>
      <c r="B164" s="44"/>
      <c r="C164" s="44" t="s">
        <v>221</v>
      </c>
      <c r="D164" s="45" t="str">
        <f t="shared" si="6"/>
        <v>000 0400 0000000 000 000</v>
      </c>
      <c r="E164" s="46">
        <v>44256628.98</v>
      </c>
      <c r="F164" s="46">
        <v>17630718.35</v>
      </c>
      <c r="G164" s="46">
        <f t="shared" si="7"/>
        <v>26625910.629999995</v>
      </c>
    </row>
    <row r="165" spans="1:7" ht="18.75">
      <c r="A165" s="38" t="s">
        <v>31</v>
      </c>
      <c r="B165" s="39"/>
      <c r="C165" s="39" t="s">
        <v>222</v>
      </c>
      <c r="D165" s="40" t="str">
        <f t="shared" si="6"/>
        <v>000 0400 0000000 000 200</v>
      </c>
      <c r="E165" s="41">
        <v>43959878.98</v>
      </c>
      <c r="F165" s="41">
        <v>17399824.05</v>
      </c>
      <c r="G165" s="41">
        <f t="shared" si="7"/>
        <v>26560054.929999996</v>
      </c>
    </row>
    <row r="166" spans="1:7" ht="37.5">
      <c r="A166" s="38" t="s">
        <v>33</v>
      </c>
      <c r="B166" s="39"/>
      <c r="C166" s="39" t="s">
        <v>223</v>
      </c>
      <c r="D166" s="40" t="str">
        <f t="shared" si="6"/>
        <v>000 0400 0000000 000 210</v>
      </c>
      <c r="E166" s="41">
        <v>12000</v>
      </c>
      <c r="F166" s="41"/>
      <c r="G166" s="41">
        <f t="shared" si="7"/>
        <v>12000</v>
      </c>
    </row>
    <row r="167" spans="1:7" ht="18.75">
      <c r="A167" s="38" t="s">
        <v>35</v>
      </c>
      <c r="B167" s="39"/>
      <c r="C167" s="39" t="s">
        <v>224</v>
      </c>
      <c r="D167" s="40" t="str">
        <f t="shared" si="6"/>
        <v>000 0400 0000000 000 211</v>
      </c>
      <c r="E167" s="41">
        <v>12000</v>
      </c>
      <c r="F167" s="41"/>
      <c r="G167" s="41">
        <f t="shared" si="7"/>
        <v>12000</v>
      </c>
    </row>
    <row r="168" spans="1:7" ht="18.75">
      <c r="A168" s="38" t="s">
        <v>41</v>
      </c>
      <c r="B168" s="39"/>
      <c r="C168" s="39" t="s">
        <v>225</v>
      </c>
      <c r="D168" s="40" t="str">
        <f t="shared" si="6"/>
        <v>000 0400 0000000 000 220</v>
      </c>
      <c r="E168" s="41">
        <v>27978204.41</v>
      </c>
      <c r="F168" s="41">
        <v>7744399.94</v>
      </c>
      <c r="G168" s="41">
        <f t="shared" si="7"/>
        <v>20233804.47</v>
      </c>
    </row>
    <row r="169" spans="1:7" ht="18.75" hidden="1">
      <c r="A169" s="38" t="s">
        <v>43</v>
      </c>
      <c r="B169" s="39"/>
      <c r="C169" s="39" t="s">
        <v>226</v>
      </c>
      <c r="D169" s="40" t="str">
        <f t="shared" si="6"/>
        <v>000 0400 0000000 000 221</v>
      </c>
      <c r="E169" s="41"/>
      <c r="F169" s="41"/>
      <c r="G169" s="41">
        <f t="shared" si="7"/>
        <v>0</v>
      </c>
    </row>
    <row r="170" spans="1:7" ht="18.75">
      <c r="A170" s="38" t="s">
        <v>45</v>
      </c>
      <c r="B170" s="39"/>
      <c r="C170" s="39" t="s">
        <v>227</v>
      </c>
      <c r="D170" s="40" t="str">
        <f t="shared" si="6"/>
        <v>000 0400 0000000 000 222</v>
      </c>
      <c r="E170" s="41">
        <v>5000</v>
      </c>
      <c r="F170" s="41">
        <v>5000</v>
      </c>
      <c r="G170" s="41">
        <f t="shared" si="7"/>
        <v>0</v>
      </c>
    </row>
    <row r="171" spans="1:7" ht="18.75" hidden="1">
      <c r="A171" s="38" t="s">
        <v>47</v>
      </c>
      <c r="B171" s="39"/>
      <c r="C171" s="39" t="s">
        <v>228</v>
      </c>
      <c r="D171" s="40" t="str">
        <f t="shared" si="6"/>
        <v>000 0400 0000000 000 223</v>
      </c>
      <c r="E171" s="41"/>
      <c r="F171" s="41"/>
      <c r="G171" s="41">
        <f t="shared" si="7"/>
        <v>0</v>
      </c>
    </row>
    <row r="172" spans="1:7" ht="37.5">
      <c r="A172" s="38" t="s">
        <v>51</v>
      </c>
      <c r="B172" s="39"/>
      <c r="C172" s="39" t="s">
        <v>229</v>
      </c>
      <c r="D172" s="40" t="str">
        <f t="shared" si="6"/>
        <v>000 0400 0000000 000 225</v>
      </c>
      <c r="E172" s="41">
        <v>98000</v>
      </c>
      <c r="F172" s="41">
        <v>22066</v>
      </c>
      <c r="G172" s="41">
        <f t="shared" si="7"/>
        <v>75934</v>
      </c>
    </row>
    <row r="173" spans="1:7" ht="18.75">
      <c r="A173" s="38" t="s">
        <v>53</v>
      </c>
      <c r="B173" s="39"/>
      <c r="C173" s="39" t="s">
        <v>230</v>
      </c>
      <c r="D173" s="40" t="str">
        <f t="shared" si="6"/>
        <v>000 0400 0000000 000 226</v>
      </c>
      <c r="E173" s="41">
        <v>27875204.41</v>
      </c>
      <c r="F173" s="41">
        <v>7717333.94</v>
      </c>
      <c r="G173" s="41">
        <f t="shared" si="7"/>
        <v>20157870.47</v>
      </c>
    </row>
    <row r="174" spans="1:7" ht="37.5">
      <c r="A174" s="38" t="s">
        <v>55</v>
      </c>
      <c r="B174" s="39"/>
      <c r="C174" s="39" t="s">
        <v>231</v>
      </c>
      <c r="D174" s="40" t="str">
        <f t="shared" si="6"/>
        <v>000 0400 0000000 000 240</v>
      </c>
      <c r="E174" s="41">
        <v>13835674.57</v>
      </c>
      <c r="F174" s="41">
        <v>9655424.11</v>
      </c>
      <c r="G174" s="41">
        <f t="shared" si="7"/>
        <v>4180250.460000001</v>
      </c>
    </row>
    <row r="175" spans="1:7" ht="56.25" hidden="1">
      <c r="A175" s="38" t="s">
        <v>56</v>
      </c>
      <c r="B175" s="39"/>
      <c r="C175" s="39" t="s">
        <v>232</v>
      </c>
      <c r="D175" s="40" t="str">
        <f t="shared" si="6"/>
        <v>000 0400 0000000 000 241</v>
      </c>
      <c r="E175" s="41"/>
      <c r="F175" s="41"/>
      <c r="G175" s="41">
        <f t="shared" si="7"/>
        <v>0</v>
      </c>
    </row>
    <row r="176" spans="1:7" ht="75">
      <c r="A176" s="38" t="s">
        <v>161</v>
      </c>
      <c r="B176" s="39"/>
      <c r="C176" s="39" t="s">
        <v>233</v>
      </c>
      <c r="D176" s="40" t="str">
        <f t="shared" si="6"/>
        <v>000 0400 0000000 000 242</v>
      </c>
      <c r="E176" s="41">
        <v>13835674.57</v>
      </c>
      <c r="F176" s="41">
        <v>9655424.11</v>
      </c>
      <c r="G176" s="41">
        <f t="shared" si="7"/>
        <v>4180250.460000001</v>
      </c>
    </row>
    <row r="177" spans="1:7" ht="37.5">
      <c r="A177" s="38" t="s">
        <v>57</v>
      </c>
      <c r="B177" s="39"/>
      <c r="C177" s="39" t="s">
        <v>234</v>
      </c>
      <c r="D177" s="40" t="str">
        <f t="shared" si="6"/>
        <v>000 0400 0000000 000 250</v>
      </c>
      <c r="E177" s="41">
        <v>2134000</v>
      </c>
      <c r="F177" s="41"/>
      <c r="G177" s="41">
        <f t="shared" si="7"/>
        <v>2134000</v>
      </c>
    </row>
    <row r="178" spans="1:7" ht="56.25">
      <c r="A178" s="38" t="s">
        <v>58</v>
      </c>
      <c r="B178" s="39"/>
      <c r="C178" s="39" t="s">
        <v>235</v>
      </c>
      <c r="D178" s="40" t="str">
        <f t="shared" si="6"/>
        <v>000 0400 0000000 000 251</v>
      </c>
      <c r="E178" s="41">
        <v>2134000</v>
      </c>
      <c r="F178" s="41"/>
      <c r="G178" s="41">
        <f t="shared" si="7"/>
        <v>2134000</v>
      </c>
    </row>
    <row r="179" spans="1:7" ht="18.75" hidden="1">
      <c r="A179" s="38" t="s">
        <v>59</v>
      </c>
      <c r="B179" s="39"/>
      <c r="C179" s="39" t="s">
        <v>236</v>
      </c>
      <c r="D179" s="40" t="str">
        <f t="shared" si="6"/>
        <v>000 0400 0000000 000 290</v>
      </c>
      <c r="E179" s="41"/>
      <c r="F179" s="41"/>
      <c r="G179" s="41">
        <f t="shared" si="7"/>
        <v>0</v>
      </c>
    </row>
    <row r="180" spans="1:7" ht="18.75">
      <c r="A180" s="38" t="s">
        <v>61</v>
      </c>
      <c r="B180" s="39"/>
      <c r="C180" s="39" t="s">
        <v>237</v>
      </c>
      <c r="D180" s="40" t="str">
        <f t="shared" si="6"/>
        <v>000 0400 0000000 000 300</v>
      </c>
      <c r="E180" s="41">
        <v>296750</v>
      </c>
      <c r="F180" s="41">
        <v>230894.3</v>
      </c>
      <c r="G180" s="41">
        <f t="shared" si="7"/>
        <v>65855.70000000001</v>
      </c>
    </row>
    <row r="181" spans="1:7" ht="37.5">
      <c r="A181" s="38" t="s">
        <v>63</v>
      </c>
      <c r="B181" s="39"/>
      <c r="C181" s="39" t="s">
        <v>238</v>
      </c>
      <c r="D181" s="40" t="str">
        <f t="shared" si="6"/>
        <v>000 0400 0000000 000 310</v>
      </c>
      <c r="E181" s="41">
        <v>261750</v>
      </c>
      <c r="F181" s="41">
        <v>214468.7</v>
      </c>
      <c r="G181" s="41">
        <f t="shared" si="7"/>
        <v>47281.29999999999</v>
      </c>
    </row>
    <row r="182" spans="1:7" ht="37.5">
      <c r="A182" s="38" t="s">
        <v>65</v>
      </c>
      <c r="B182" s="39"/>
      <c r="C182" s="39" t="s">
        <v>239</v>
      </c>
      <c r="D182" s="40" t="str">
        <f t="shared" si="6"/>
        <v>000 0400 0000000 000 340</v>
      </c>
      <c r="E182" s="41">
        <v>35000</v>
      </c>
      <c r="F182" s="41">
        <v>16425.6</v>
      </c>
      <c r="G182" s="41">
        <f t="shared" si="7"/>
        <v>18574.4</v>
      </c>
    </row>
    <row r="183" spans="1:7" ht="18.75">
      <c r="A183" s="38" t="s">
        <v>240</v>
      </c>
      <c r="B183" s="39"/>
      <c r="C183" s="39" t="s">
        <v>241</v>
      </c>
      <c r="D183" s="40" t="str">
        <f t="shared" si="6"/>
        <v>000 0405 0000000 000 000</v>
      </c>
      <c r="E183" s="41">
        <v>1764000</v>
      </c>
      <c r="F183" s="41"/>
      <c r="G183" s="41">
        <f t="shared" si="7"/>
        <v>1764000</v>
      </c>
    </row>
    <row r="184" spans="1:7" ht="18.75">
      <c r="A184" s="38" t="s">
        <v>31</v>
      </c>
      <c r="B184" s="39"/>
      <c r="C184" s="39" t="s">
        <v>242</v>
      </c>
      <c r="D184" s="40" t="str">
        <f t="shared" si="6"/>
        <v>000 0405 0000000 000 200</v>
      </c>
      <c r="E184" s="41">
        <v>1764000</v>
      </c>
      <c r="F184" s="41"/>
      <c r="G184" s="41">
        <f t="shared" si="7"/>
        <v>1764000</v>
      </c>
    </row>
    <row r="185" spans="1:7" ht="37.5">
      <c r="A185" s="38" t="s">
        <v>55</v>
      </c>
      <c r="B185" s="39"/>
      <c r="C185" s="39" t="s">
        <v>243</v>
      </c>
      <c r="D185" s="40" t="str">
        <f t="shared" si="6"/>
        <v>000 0405 0000000 000 240</v>
      </c>
      <c r="E185" s="41">
        <v>1764000</v>
      </c>
      <c r="F185" s="41"/>
      <c r="G185" s="41">
        <f t="shared" si="7"/>
        <v>1764000</v>
      </c>
    </row>
    <row r="186" spans="1:7" ht="75">
      <c r="A186" s="38" t="s">
        <v>161</v>
      </c>
      <c r="B186" s="39"/>
      <c r="C186" s="39" t="s">
        <v>244</v>
      </c>
      <c r="D186" s="40" t="str">
        <f t="shared" si="6"/>
        <v>000 0405 0000000 000 242</v>
      </c>
      <c r="E186" s="41">
        <v>1764000</v>
      </c>
      <c r="F186" s="41"/>
      <c r="G186" s="41">
        <f t="shared" si="7"/>
        <v>1764000</v>
      </c>
    </row>
    <row r="187" spans="1:7" ht="18.75">
      <c r="A187" s="38" t="s">
        <v>245</v>
      </c>
      <c r="B187" s="39"/>
      <c r="C187" s="39" t="s">
        <v>246</v>
      </c>
      <c r="D187" s="40" t="str">
        <f t="shared" si="6"/>
        <v>000 0408 0000000 000 000</v>
      </c>
      <c r="E187" s="41">
        <v>24332142.01</v>
      </c>
      <c r="F187" s="41">
        <v>12486055.32</v>
      </c>
      <c r="G187" s="41">
        <f t="shared" si="7"/>
        <v>11846086.690000001</v>
      </c>
    </row>
    <row r="188" spans="1:7" ht="18.75">
      <c r="A188" s="38" t="s">
        <v>31</v>
      </c>
      <c r="B188" s="39"/>
      <c r="C188" s="39" t="s">
        <v>247</v>
      </c>
      <c r="D188" s="40" t="str">
        <f t="shared" si="6"/>
        <v>000 0408 0000000 000 200</v>
      </c>
      <c r="E188" s="41">
        <v>24170392.01</v>
      </c>
      <c r="F188" s="41">
        <v>12324305.32</v>
      </c>
      <c r="G188" s="41">
        <f t="shared" si="7"/>
        <v>11846086.690000001</v>
      </c>
    </row>
    <row r="189" spans="1:7" ht="37.5">
      <c r="A189" s="38" t="s">
        <v>33</v>
      </c>
      <c r="B189" s="39"/>
      <c r="C189" s="39" t="s">
        <v>248</v>
      </c>
      <c r="D189" s="40" t="str">
        <f t="shared" si="6"/>
        <v>000 0408 0000000 000 210</v>
      </c>
      <c r="E189" s="41">
        <v>12000</v>
      </c>
      <c r="F189" s="41"/>
      <c r="G189" s="41">
        <f t="shared" si="7"/>
        <v>12000</v>
      </c>
    </row>
    <row r="190" spans="1:7" ht="18.75">
      <c r="A190" s="38" t="s">
        <v>35</v>
      </c>
      <c r="B190" s="39"/>
      <c r="C190" s="39" t="s">
        <v>249</v>
      </c>
      <c r="D190" s="40" t="str">
        <f t="shared" si="6"/>
        <v>000 0408 0000000 000 211</v>
      </c>
      <c r="E190" s="41">
        <v>12000</v>
      </c>
      <c r="F190" s="41"/>
      <c r="G190" s="41">
        <f t="shared" si="7"/>
        <v>12000</v>
      </c>
    </row>
    <row r="191" spans="1:7" ht="18.75">
      <c r="A191" s="38" t="s">
        <v>41</v>
      </c>
      <c r="B191" s="39"/>
      <c r="C191" s="39" t="s">
        <v>250</v>
      </c>
      <c r="D191" s="40" t="str">
        <f t="shared" si="6"/>
        <v>000 0408 0000000 000 220</v>
      </c>
      <c r="E191" s="41">
        <v>13054772.62</v>
      </c>
      <c r="F191" s="41">
        <v>3168475</v>
      </c>
      <c r="G191" s="41">
        <f t="shared" si="7"/>
        <v>9886297.62</v>
      </c>
    </row>
    <row r="192" spans="1:7" ht="18.75">
      <c r="A192" s="38" t="s">
        <v>45</v>
      </c>
      <c r="B192" s="39"/>
      <c r="C192" s="39" t="s">
        <v>251</v>
      </c>
      <c r="D192" s="40" t="str">
        <f t="shared" si="6"/>
        <v>000 0408 0000000 000 222</v>
      </c>
      <c r="E192" s="41">
        <v>5000</v>
      </c>
      <c r="F192" s="41">
        <v>5000</v>
      </c>
      <c r="G192" s="41">
        <f t="shared" si="7"/>
        <v>0</v>
      </c>
    </row>
    <row r="193" spans="1:7" ht="37.5">
      <c r="A193" s="38" t="s">
        <v>51</v>
      </c>
      <c r="B193" s="39"/>
      <c r="C193" s="39" t="s">
        <v>252</v>
      </c>
      <c r="D193" s="40" t="str">
        <f t="shared" si="6"/>
        <v>000 0408 0000000 000 225</v>
      </c>
      <c r="E193" s="41">
        <v>38000</v>
      </c>
      <c r="F193" s="41">
        <v>8766</v>
      </c>
      <c r="G193" s="41">
        <f t="shared" si="7"/>
        <v>29234</v>
      </c>
    </row>
    <row r="194" spans="1:7" ht="18.75">
      <c r="A194" s="38" t="s">
        <v>53</v>
      </c>
      <c r="B194" s="39"/>
      <c r="C194" s="39" t="s">
        <v>253</v>
      </c>
      <c r="D194" s="40" t="str">
        <f t="shared" si="6"/>
        <v>000 0408 0000000 000 226</v>
      </c>
      <c r="E194" s="41">
        <v>13011772.62</v>
      </c>
      <c r="F194" s="41">
        <v>3154709</v>
      </c>
      <c r="G194" s="41">
        <f t="shared" si="7"/>
        <v>9857063.62</v>
      </c>
    </row>
    <row r="195" spans="1:7" ht="37.5">
      <c r="A195" s="38" t="s">
        <v>55</v>
      </c>
      <c r="B195" s="39"/>
      <c r="C195" s="39" t="s">
        <v>254</v>
      </c>
      <c r="D195" s="40" t="str">
        <f t="shared" si="6"/>
        <v>000 0408 0000000 000 240</v>
      </c>
      <c r="E195" s="41">
        <v>11103619.39</v>
      </c>
      <c r="F195" s="41">
        <v>9155830.32</v>
      </c>
      <c r="G195" s="41">
        <f t="shared" si="7"/>
        <v>1947789.0700000003</v>
      </c>
    </row>
    <row r="196" spans="1:7" ht="75">
      <c r="A196" s="38" t="s">
        <v>161</v>
      </c>
      <c r="B196" s="39"/>
      <c r="C196" s="39" t="s">
        <v>255</v>
      </c>
      <c r="D196" s="40" t="str">
        <f t="shared" si="6"/>
        <v>000 0408 0000000 000 242</v>
      </c>
      <c r="E196" s="41">
        <v>11103619.39</v>
      </c>
      <c r="F196" s="41">
        <v>9155830.32</v>
      </c>
      <c r="G196" s="41">
        <f t="shared" si="7"/>
        <v>1947789.0700000003</v>
      </c>
    </row>
    <row r="197" spans="1:7" ht="18.75">
      <c r="A197" s="38" t="s">
        <v>61</v>
      </c>
      <c r="B197" s="39"/>
      <c r="C197" s="39" t="s">
        <v>256</v>
      </c>
      <c r="D197" s="40" t="str">
        <f t="shared" si="6"/>
        <v>000 0408 0000000 000 300</v>
      </c>
      <c r="E197" s="41">
        <v>161750</v>
      </c>
      <c r="F197" s="41">
        <v>161750</v>
      </c>
      <c r="G197" s="41">
        <f t="shared" si="7"/>
        <v>0</v>
      </c>
    </row>
    <row r="198" spans="1:7" ht="37.5">
      <c r="A198" s="38" t="s">
        <v>63</v>
      </c>
      <c r="B198" s="39"/>
      <c r="C198" s="39" t="s">
        <v>257</v>
      </c>
      <c r="D198" s="40" t="str">
        <f t="shared" si="6"/>
        <v>000 0408 0000000 000 310</v>
      </c>
      <c r="E198" s="41">
        <v>161750</v>
      </c>
      <c r="F198" s="41">
        <v>161750</v>
      </c>
      <c r="G198" s="41">
        <f t="shared" si="7"/>
        <v>0</v>
      </c>
    </row>
    <row r="199" spans="1:7" ht="37.5">
      <c r="A199" s="38" t="s">
        <v>258</v>
      </c>
      <c r="B199" s="39"/>
      <c r="C199" s="39" t="s">
        <v>259</v>
      </c>
      <c r="D199" s="40" t="str">
        <f t="shared" si="6"/>
        <v>000 0409 0000000 000 000</v>
      </c>
      <c r="E199" s="41">
        <v>2134000</v>
      </c>
      <c r="F199" s="41"/>
      <c r="G199" s="41">
        <f t="shared" si="7"/>
        <v>2134000</v>
      </c>
    </row>
    <row r="200" spans="1:7" ht="18.75">
      <c r="A200" s="38" t="s">
        <v>31</v>
      </c>
      <c r="B200" s="39"/>
      <c r="C200" s="39" t="s">
        <v>260</v>
      </c>
      <c r="D200" s="40" t="str">
        <f t="shared" si="6"/>
        <v>000 0409 0000000 000 200</v>
      </c>
      <c r="E200" s="41">
        <v>2134000</v>
      </c>
      <c r="F200" s="41"/>
      <c r="G200" s="41">
        <f t="shared" si="7"/>
        <v>2134000</v>
      </c>
    </row>
    <row r="201" spans="1:7" ht="18.75" hidden="1">
      <c r="A201" s="38" t="s">
        <v>41</v>
      </c>
      <c r="B201" s="39"/>
      <c r="C201" s="39" t="s">
        <v>261</v>
      </c>
      <c r="D201" s="40" t="str">
        <f t="shared" si="6"/>
        <v>000 0409 0000000 000 220</v>
      </c>
      <c r="E201" s="41"/>
      <c r="F201" s="41"/>
      <c r="G201" s="41">
        <f t="shared" si="7"/>
        <v>0</v>
      </c>
    </row>
    <row r="202" spans="1:7" ht="18.75" hidden="1">
      <c r="A202" s="38" t="s">
        <v>45</v>
      </c>
      <c r="B202" s="39"/>
      <c r="C202" s="39" t="s">
        <v>262</v>
      </c>
      <c r="D202" s="40" t="str">
        <f t="shared" si="6"/>
        <v>000 0409 0000000 000 222</v>
      </c>
      <c r="E202" s="41"/>
      <c r="F202" s="41"/>
      <c r="G202" s="41">
        <f t="shared" si="7"/>
        <v>0</v>
      </c>
    </row>
    <row r="203" spans="1:7" ht="37.5" hidden="1">
      <c r="A203" s="38" t="s">
        <v>51</v>
      </c>
      <c r="B203" s="39"/>
      <c r="C203" s="39" t="s">
        <v>263</v>
      </c>
      <c r="D203" s="40" t="str">
        <f t="shared" si="6"/>
        <v>000 0409 0000000 000 225</v>
      </c>
      <c r="E203" s="41"/>
      <c r="F203" s="41"/>
      <c r="G203" s="41">
        <f t="shared" si="7"/>
        <v>0</v>
      </c>
    </row>
    <row r="204" spans="1:7" ht="18.75" hidden="1">
      <c r="A204" s="38" t="s">
        <v>53</v>
      </c>
      <c r="B204" s="39"/>
      <c r="C204" s="39" t="s">
        <v>264</v>
      </c>
      <c r="D204" s="40" t="str">
        <f t="shared" si="6"/>
        <v>000 0409 0000000 000 226</v>
      </c>
      <c r="E204" s="41"/>
      <c r="F204" s="41"/>
      <c r="G204" s="41">
        <f t="shared" si="7"/>
        <v>0</v>
      </c>
    </row>
    <row r="205" spans="1:7" ht="37.5" hidden="1">
      <c r="A205" s="38" t="s">
        <v>55</v>
      </c>
      <c r="B205" s="39"/>
      <c r="C205" s="39" t="s">
        <v>265</v>
      </c>
      <c r="D205" s="40" t="str">
        <f t="shared" si="6"/>
        <v>000 0409 0000000 000 240</v>
      </c>
      <c r="E205" s="41"/>
      <c r="F205" s="41"/>
      <c r="G205" s="41">
        <f t="shared" si="7"/>
        <v>0</v>
      </c>
    </row>
    <row r="206" spans="1:7" ht="56.25" hidden="1">
      <c r="A206" s="38" t="s">
        <v>56</v>
      </c>
      <c r="B206" s="39"/>
      <c r="C206" s="39" t="s">
        <v>266</v>
      </c>
      <c r="D206" s="40" t="str">
        <f t="shared" si="6"/>
        <v>000 0409 0000000 000 241</v>
      </c>
      <c r="E206" s="41"/>
      <c r="F206" s="41"/>
      <c r="G206" s="41">
        <f t="shared" si="7"/>
        <v>0</v>
      </c>
    </row>
    <row r="207" spans="1:7" ht="37.5">
      <c r="A207" s="38" t="s">
        <v>57</v>
      </c>
      <c r="B207" s="39"/>
      <c r="C207" s="39" t="s">
        <v>267</v>
      </c>
      <c r="D207" s="40" t="str">
        <f t="shared" si="6"/>
        <v>000 0409 0000000 000 250</v>
      </c>
      <c r="E207" s="41">
        <v>2134000</v>
      </c>
      <c r="F207" s="41"/>
      <c r="G207" s="41">
        <f t="shared" si="7"/>
        <v>2134000</v>
      </c>
    </row>
    <row r="208" spans="1:7" ht="56.25">
      <c r="A208" s="38" t="s">
        <v>58</v>
      </c>
      <c r="B208" s="39"/>
      <c r="C208" s="39" t="s">
        <v>268</v>
      </c>
      <c r="D208" s="40" t="str">
        <f t="shared" si="6"/>
        <v>000 0409 0000000 000 251</v>
      </c>
      <c r="E208" s="41">
        <v>2134000</v>
      </c>
      <c r="F208" s="41"/>
      <c r="G208" s="41">
        <f t="shared" si="7"/>
        <v>2134000</v>
      </c>
    </row>
    <row r="209" spans="1:7" ht="18.75" hidden="1">
      <c r="A209" s="38" t="s">
        <v>61</v>
      </c>
      <c r="B209" s="39"/>
      <c r="C209" s="39" t="s">
        <v>269</v>
      </c>
      <c r="D209" s="40" t="str">
        <f t="shared" si="6"/>
        <v>000 0409 0000000 000 300</v>
      </c>
      <c r="E209" s="41"/>
      <c r="F209" s="41"/>
      <c r="G209" s="41">
        <f t="shared" si="7"/>
        <v>0</v>
      </c>
    </row>
    <row r="210" spans="1:7" ht="37.5" hidden="1">
      <c r="A210" s="38" t="s">
        <v>65</v>
      </c>
      <c r="B210" s="39"/>
      <c r="C210" s="39" t="s">
        <v>270</v>
      </c>
      <c r="D210" s="40" t="str">
        <f t="shared" si="6"/>
        <v>000 0409 0000000 000 340</v>
      </c>
      <c r="E210" s="41"/>
      <c r="F210" s="41"/>
      <c r="G210" s="41">
        <f t="shared" si="7"/>
        <v>0</v>
      </c>
    </row>
    <row r="211" spans="1:7" ht="18.75">
      <c r="A211" s="38" t="s">
        <v>271</v>
      </c>
      <c r="B211" s="39"/>
      <c r="C211" s="39" t="s">
        <v>272</v>
      </c>
      <c r="D211" s="40" t="str">
        <f t="shared" si="6"/>
        <v>000 0410 0000000 000 000</v>
      </c>
      <c r="E211" s="41">
        <v>2367000</v>
      </c>
      <c r="F211" s="41">
        <v>498056.46</v>
      </c>
      <c r="G211" s="41">
        <f t="shared" si="7"/>
        <v>1868943.54</v>
      </c>
    </row>
    <row r="212" spans="1:7" ht="18.75">
      <c r="A212" s="38" t="s">
        <v>31</v>
      </c>
      <c r="B212" s="39"/>
      <c r="C212" s="39" t="s">
        <v>273</v>
      </c>
      <c r="D212" s="40" t="str">
        <f t="shared" si="6"/>
        <v>000 0410 0000000 000 200</v>
      </c>
      <c r="E212" s="41">
        <v>2232000</v>
      </c>
      <c r="F212" s="41">
        <v>428912.16</v>
      </c>
      <c r="G212" s="41">
        <f t="shared" si="7"/>
        <v>1803087.84</v>
      </c>
    </row>
    <row r="213" spans="1:7" ht="18.75">
      <c r="A213" s="38" t="s">
        <v>41</v>
      </c>
      <c r="B213" s="39"/>
      <c r="C213" s="39" t="s">
        <v>274</v>
      </c>
      <c r="D213" s="40" t="str">
        <f t="shared" si="6"/>
        <v>000 0410 0000000 000 220</v>
      </c>
      <c r="E213" s="41">
        <v>2232000</v>
      </c>
      <c r="F213" s="41">
        <v>428912.16</v>
      </c>
      <c r="G213" s="41">
        <f t="shared" si="7"/>
        <v>1803087.84</v>
      </c>
    </row>
    <row r="214" spans="1:7" ht="37.5">
      <c r="A214" s="38" t="s">
        <v>51</v>
      </c>
      <c r="B214" s="39"/>
      <c r="C214" s="39" t="s">
        <v>275</v>
      </c>
      <c r="D214" s="40" t="str">
        <f t="shared" si="6"/>
        <v>000 0410 0000000 000 225</v>
      </c>
      <c r="E214" s="41">
        <v>60000</v>
      </c>
      <c r="F214" s="41">
        <v>13300</v>
      </c>
      <c r="G214" s="41">
        <f t="shared" si="7"/>
        <v>46700</v>
      </c>
    </row>
    <row r="215" spans="1:7" ht="18.75">
      <c r="A215" s="38" t="s">
        <v>53</v>
      </c>
      <c r="B215" s="39"/>
      <c r="C215" s="39" t="s">
        <v>276</v>
      </c>
      <c r="D215" s="40" t="str">
        <f t="shared" si="6"/>
        <v>000 0410 0000000 000 226</v>
      </c>
      <c r="E215" s="41">
        <v>2172000</v>
      </c>
      <c r="F215" s="41">
        <v>415612.16</v>
      </c>
      <c r="G215" s="41">
        <f t="shared" si="7"/>
        <v>1756387.84</v>
      </c>
    </row>
    <row r="216" spans="1:7" ht="18.75">
      <c r="A216" s="38" t="s">
        <v>61</v>
      </c>
      <c r="B216" s="39"/>
      <c r="C216" s="39" t="s">
        <v>277</v>
      </c>
      <c r="D216" s="40" t="str">
        <f t="shared" si="6"/>
        <v>000 0410 0000000 000 300</v>
      </c>
      <c r="E216" s="41">
        <v>135000</v>
      </c>
      <c r="F216" s="41">
        <v>69144.3</v>
      </c>
      <c r="G216" s="41">
        <f t="shared" si="7"/>
        <v>65855.7</v>
      </c>
    </row>
    <row r="217" spans="1:7" ht="37.5">
      <c r="A217" s="38" t="s">
        <v>63</v>
      </c>
      <c r="B217" s="39"/>
      <c r="C217" s="39" t="s">
        <v>278</v>
      </c>
      <c r="D217" s="40" t="str">
        <f t="shared" si="6"/>
        <v>000 0410 0000000 000 310</v>
      </c>
      <c r="E217" s="41">
        <v>100000</v>
      </c>
      <c r="F217" s="41">
        <v>52718.7</v>
      </c>
      <c r="G217" s="41">
        <f t="shared" si="7"/>
        <v>47281.3</v>
      </c>
    </row>
    <row r="218" spans="1:7" ht="37.5">
      <c r="A218" s="38" t="s">
        <v>65</v>
      </c>
      <c r="B218" s="39"/>
      <c r="C218" s="39" t="s">
        <v>279</v>
      </c>
      <c r="D218" s="40" t="str">
        <f t="shared" si="6"/>
        <v>000 0410 0000000 000 340</v>
      </c>
      <c r="E218" s="41">
        <v>35000</v>
      </c>
      <c r="F218" s="41">
        <v>16425.6</v>
      </c>
      <c r="G218" s="41">
        <f t="shared" si="7"/>
        <v>18574.4</v>
      </c>
    </row>
    <row r="219" spans="1:7" ht="37.5">
      <c r="A219" s="38" t="s">
        <v>280</v>
      </c>
      <c r="B219" s="39"/>
      <c r="C219" s="39" t="s">
        <v>281</v>
      </c>
      <c r="D219" s="40" t="str">
        <f t="shared" si="6"/>
        <v>000 0412 0000000 000 000</v>
      </c>
      <c r="E219" s="41">
        <v>13659486.97</v>
      </c>
      <c r="F219" s="41">
        <v>4646606.57</v>
      </c>
      <c r="G219" s="41">
        <f t="shared" si="7"/>
        <v>9012880.4</v>
      </c>
    </row>
    <row r="220" spans="1:7" ht="18.75">
      <c r="A220" s="38" t="s">
        <v>31</v>
      </c>
      <c r="B220" s="39"/>
      <c r="C220" s="39" t="s">
        <v>282</v>
      </c>
      <c r="D220" s="40" t="str">
        <f aca="true" t="shared" si="8" ref="D220:D283">IF(OR(LEFT(C220,5)="000 9",LEFT(C220,5)="000 7"),"X",C220)</f>
        <v>000 0412 0000000 000 200</v>
      </c>
      <c r="E220" s="41">
        <v>13659486.97</v>
      </c>
      <c r="F220" s="41">
        <v>4646606.57</v>
      </c>
      <c r="G220" s="41">
        <f t="shared" si="7"/>
        <v>9012880.4</v>
      </c>
    </row>
    <row r="221" spans="1:7" ht="18.75">
      <c r="A221" s="38" t="s">
        <v>41</v>
      </c>
      <c r="B221" s="39"/>
      <c r="C221" s="39" t="s">
        <v>283</v>
      </c>
      <c r="D221" s="40" t="str">
        <f t="shared" si="8"/>
        <v>000 0412 0000000 000 220</v>
      </c>
      <c r="E221" s="41">
        <v>12691431.79</v>
      </c>
      <c r="F221" s="41">
        <v>4147012.78</v>
      </c>
      <c r="G221" s="41">
        <f t="shared" si="7"/>
        <v>8544419.01</v>
      </c>
    </row>
    <row r="222" spans="1:7" ht="18.75" hidden="1">
      <c r="A222" s="38" t="s">
        <v>43</v>
      </c>
      <c r="B222" s="39"/>
      <c r="C222" s="39" t="s">
        <v>284</v>
      </c>
      <c r="D222" s="40" t="str">
        <f t="shared" si="8"/>
        <v>000 0412 0000000 000 221</v>
      </c>
      <c r="E222" s="41"/>
      <c r="F222" s="41"/>
      <c r="G222" s="41">
        <f aca="true" t="shared" si="9" ref="G222:G285">E222-F222</f>
        <v>0</v>
      </c>
    </row>
    <row r="223" spans="1:7" ht="18.75" hidden="1">
      <c r="A223" s="38" t="s">
        <v>45</v>
      </c>
      <c r="B223" s="39"/>
      <c r="C223" s="39" t="s">
        <v>285</v>
      </c>
      <c r="D223" s="40" t="str">
        <f t="shared" si="8"/>
        <v>000 0412 0000000 000 222</v>
      </c>
      <c r="E223" s="41"/>
      <c r="F223" s="41"/>
      <c r="G223" s="41">
        <f t="shared" si="9"/>
        <v>0</v>
      </c>
    </row>
    <row r="224" spans="1:7" ht="18.75" hidden="1">
      <c r="A224" s="38" t="s">
        <v>47</v>
      </c>
      <c r="B224" s="39"/>
      <c r="C224" s="39" t="s">
        <v>286</v>
      </c>
      <c r="D224" s="40" t="str">
        <f t="shared" si="8"/>
        <v>000 0412 0000000 000 223</v>
      </c>
      <c r="E224" s="41"/>
      <c r="F224" s="41"/>
      <c r="G224" s="41">
        <f t="shared" si="9"/>
        <v>0</v>
      </c>
    </row>
    <row r="225" spans="1:7" ht="37.5" hidden="1">
      <c r="A225" s="38" t="s">
        <v>51</v>
      </c>
      <c r="B225" s="39"/>
      <c r="C225" s="39" t="s">
        <v>287</v>
      </c>
      <c r="D225" s="40" t="str">
        <f t="shared" si="8"/>
        <v>000 0412 0000000 000 225</v>
      </c>
      <c r="E225" s="41"/>
      <c r="F225" s="41"/>
      <c r="G225" s="41">
        <f t="shared" si="9"/>
        <v>0</v>
      </c>
    </row>
    <row r="226" spans="1:7" ht="18.75">
      <c r="A226" s="38" t="s">
        <v>53</v>
      </c>
      <c r="B226" s="39"/>
      <c r="C226" s="39" t="s">
        <v>288</v>
      </c>
      <c r="D226" s="40" t="str">
        <f t="shared" si="8"/>
        <v>000 0412 0000000 000 226</v>
      </c>
      <c r="E226" s="41">
        <v>12691431.79</v>
      </c>
      <c r="F226" s="41">
        <v>4147012.78</v>
      </c>
      <c r="G226" s="41">
        <f t="shared" si="9"/>
        <v>8544419.01</v>
      </c>
    </row>
    <row r="227" spans="1:7" ht="37.5">
      <c r="A227" s="38" t="s">
        <v>55</v>
      </c>
      <c r="B227" s="39"/>
      <c r="C227" s="39" t="s">
        <v>289</v>
      </c>
      <c r="D227" s="40" t="str">
        <f t="shared" si="8"/>
        <v>000 0412 0000000 000 240</v>
      </c>
      <c r="E227" s="41">
        <v>968055.18</v>
      </c>
      <c r="F227" s="41">
        <v>499593.79</v>
      </c>
      <c r="G227" s="41">
        <f t="shared" si="9"/>
        <v>468461.3900000001</v>
      </c>
    </row>
    <row r="228" spans="1:7" ht="56.25" hidden="1">
      <c r="A228" s="38" t="s">
        <v>56</v>
      </c>
      <c r="B228" s="39"/>
      <c r="C228" s="39" t="s">
        <v>290</v>
      </c>
      <c r="D228" s="40" t="str">
        <f t="shared" si="8"/>
        <v>000 0412 0000000 000 241</v>
      </c>
      <c r="E228" s="41"/>
      <c r="F228" s="41"/>
      <c r="G228" s="41">
        <f t="shared" si="9"/>
        <v>0</v>
      </c>
    </row>
    <row r="229" spans="1:7" ht="75">
      <c r="A229" s="38" t="s">
        <v>161</v>
      </c>
      <c r="B229" s="39"/>
      <c r="C229" s="39" t="s">
        <v>291</v>
      </c>
      <c r="D229" s="40" t="str">
        <f t="shared" si="8"/>
        <v>000 0412 0000000 000 242</v>
      </c>
      <c r="E229" s="41">
        <v>968055.18</v>
      </c>
      <c r="F229" s="41">
        <v>499593.79</v>
      </c>
      <c r="G229" s="41">
        <f t="shared" si="9"/>
        <v>468461.3900000001</v>
      </c>
    </row>
    <row r="230" spans="1:7" ht="18.75" hidden="1">
      <c r="A230" s="38" t="s">
        <v>59</v>
      </c>
      <c r="B230" s="39"/>
      <c r="C230" s="39" t="s">
        <v>292</v>
      </c>
      <c r="D230" s="40" t="str">
        <f t="shared" si="8"/>
        <v>000 0412 0000000 000 290</v>
      </c>
      <c r="E230" s="41"/>
      <c r="F230" s="41"/>
      <c r="G230" s="41">
        <f t="shared" si="9"/>
        <v>0</v>
      </c>
    </row>
    <row r="231" spans="1:7" ht="18.75" hidden="1">
      <c r="A231" s="38" t="s">
        <v>61</v>
      </c>
      <c r="B231" s="39"/>
      <c r="C231" s="39" t="s">
        <v>293</v>
      </c>
      <c r="D231" s="40" t="str">
        <f t="shared" si="8"/>
        <v>000 0412 0000000 000 300</v>
      </c>
      <c r="E231" s="41"/>
      <c r="F231" s="41"/>
      <c r="G231" s="41">
        <f t="shared" si="9"/>
        <v>0</v>
      </c>
    </row>
    <row r="232" spans="1:7" ht="37.5" hidden="1">
      <c r="A232" s="38" t="s">
        <v>63</v>
      </c>
      <c r="B232" s="39"/>
      <c r="C232" s="39" t="s">
        <v>294</v>
      </c>
      <c r="D232" s="40" t="str">
        <f t="shared" si="8"/>
        <v>000 0412 0000000 000 310</v>
      </c>
      <c r="E232" s="41"/>
      <c r="F232" s="41"/>
      <c r="G232" s="41">
        <f t="shared" si="9"/>
        <v>0</v>
      </c>
    </row>
    <row r="233" spans="1:7" ht="37.5" hidden="1">
      <c r="A233" s="38" t="s">
        <v>65</v>
      </c>
      <c r="B233" s="39"/>
      <c r="C233" s="39" t="s">
        <v>295</v>
      </c>
      <c r="D233" s="40" t="str">
        <f t="shared" si="8"/>
        <v>000 0412 0000000 000 340</v>
      </c>
      <c r="E233" s="41"/>
      <c r="F233" s="41"/>
      <c r="G233" s="41">
        <f t="shared" si="9"/>
        <v>0</v>
      </c>
    </row>
    <row r="234" spans="1:7" ht="37.5">
      <c r="A234" s="43" t="s">
        <v>296</v>
      </c>
      <c r="B234" s="44"/>
      <c r="C234" s="44" t="s">
        <v>297</v>
      </c>
      <c r="D234" s="45" t="str">
        <f t="shared" si="8"/>
        <v>000 0500 0000000 000 000</v>
      </c>
      <c r="E234" s="46">
        <v>29765955.75</v>
      </c>
      <c r="F234" s="46">
        <v>28760000</v>
      </c>
      <c r="G234" s="46">
        <f t="shared" si="9"/>
        <v>1005955.75</v>
      </c>
    </row>
    <row r="235" spans="1:7" ht="18.75">
      <c r="A235" s="38" t="s">
        <v>31</v>
      </c>
      <c r="B235" s="39"/>
      <c r="C235" s="39" t="s">
        <v>298</v>
      </c>
      <c r="D235" s="40" t="str">
        <f t="shared" si="8"/>
        <v>000 0500 0000000 000 200</v>
      </c>
      <c r="E235" s="41">
        <v>29765955.75</v>
      </c>
      <c r="F235" s="41">
        <v>28760000</v>
      </c>
      <c r="G235" s="41">
        <f t="shared" si="9"/>
        <v>1005955.75</v>
      </c>
    </row>
    <row r="236" spans="1:7" ht="37.5" hidden="1">
      <c r="A236" s="38" t="s">
        <v>33</v>
      </c>
      <c r="B236" s="39"/>
      <c r="C236" s="39" t="s">
        <v>299</v>
      </c>
      <c r="D236" s="40" t="str">
        <f t="shared" si="8"/>
        <v>000 0500 0000000 000 210</v>
      </c>
      <c r="E236" s="41"/>
      <c r="F236" s="41"/>
      <c r="G236" s="41">
        <f t="shared" si="9"/>
        <v>0</v>
      </c>
    </row>
    <row r="237" spans="1:7" ht="18.75" hidden="1">
      <c r="A237" s="38" t="s">
        <v>35</v>
      </c>
      <c r="B237" s="39"/>
      <c r="C237" s="39" t="s">
        <v>300</v>
      </c>
      <c r="D237" s="40" t="str">
        <f t="shared" si="8"/>
        <v>000 0500 0000000 000 211</v>
      </c>
      <c r="E237" s="41"/>
      <c r="F237" s="41"/>
      <c r="G237" s="41">
        <f t="shared" si="9"/>
        <v>0</v>
      </c>
    </row>
    <row r="238" spans="1:7" ht="18.75" hidden="1">
      <c r="A238" s="38" t="s">
        <v>37</v>
      </c>
      <c r="B238" s="39"/>
      <c r="C238" s="39" t="s">
        <v>301</v>
      </c>
      <c r="D238" s="40" t="str">
        <f t="shared" si="8"/>
        <v>000 0500 0000000 000 212</v>
      </c>
      <c r="E238" s="41"/>
      <c r="F238" s="41"/>
      <c r="G238" s="41">
        <f t="shared" si="9"/>
        <v>0</v>
      </c>
    </row>
    <row r="239" spans="1:7" ht="37.5" hidden="1">
      <c r="A239" s="38" t="s">
        <v>39</v>
      </c>
      <c r="B239" s="39"/>
      <c r="C239" s="39" t="s">
        <v>302</v>
      </c>
      <c r="D239" s="40" t="str">
        <f t="shared" si="8"/>
        <v>000 0500 0000000 000 213</v>
      </c>
      <c r="E239" s="41"/>
      <c r="F239" s="41"/>
      <c r="G239" s="41">
        <f t="shared" si="9"/>
        <v>0</v>
      </c>
    </row>
    <row r="240" spans="1:7" ht="18.75">
      <c r="A240" s="38" t="s">
        <v>41</v>
      </c>
      <c r="B240" s="39"/>
      <c r="C240" s="39" t="s">
        <v>303</v>
      </c>
      <c r="D240" s="40" t="str">
        <f t="shared" si="8"/>
        <v>000 0500 0000000 000 220</v>
      </c>
      <c r="E240" s="41">
        <v>117955.75</v>
      </c>
      <c r="F240" s="41"/>
      <c r="G240" s="41">
        <f t="shared" si="9"/>
        <v>117955.75</v>
      </c>
    </row>
    <row r="241" spans="1:7" ht="18.75" hidden="1">
      <c r="A241" s="38" t="s">
        <v>43</v>
      </c>
      <c r="B241" s="39"/>
      <c r="C241" s="39" t="s">
        <v>304</v>
      </c>
      <c r="D241" s="40" t="str">
        <f t="shared" si="8"/>
        <v>000 0500 0000000 000 221</v>
      </c>
      <c r="E241" s="41"/>
      <c r="F241" s="41"/>
      <c r="G241" s="41">
        <f t="shared" si="9"/>
        <v>0</v>
      </c>
    </row>
    <row r="242" spans="1:7" ht="18.75" hidden="1">
      <c r="A242" s="38" t="s">
        <v>45</v>
      </c>
      <c r="B242" s="39"/>
      <c r="C242" s="39" t="s">
        <v>305</v>
      </c>
      <c r="D242" s="40" t="str">
        <f t="shared" si="8"/>
        <v>000 0500 0000000 000 222</v>
      </c>
      <c r="E242" s="41"/>
      <c r="F242" s="41"/>
      <c r="G242" s="41">
        <f t="shared" si="9"/>
        <v>0</v>
      </c>
    </row>
    <row r="243" spans="1:7" ht="18.75" hidden="1">
      <c r="A243" s="38" t="s">
        <v>47</v>
      </c>
      <c r="B243" s="39"/>
      <c r="C243" s="39" t="s">
        <v>306</v>
      </c>
      <c r="D243" s="40" t="str">
        <f t="shared" si="8"/>
        <v>000 0500 0000000 000 223</v>
      </c>
      <c r="E243" s="41"/>
      <c r="F243" s="41"/>
      <c r="G243" s="41">
        <f t="shared" si="9"/>
        <v>0</v>
      </c>
    </row>
    <row r="244" spans="1:7" ht="37.5" hidden="1">
      <c r="A244" s="38" t="s">
        <v>49</v>
      </c>
      <c r="B244" s="39"/>
      <c r="C244" s="39" t="s">
        <v>307</v>
      </c>
      <c r="D244" s="40" t="str">
        <f t="shared" si="8"/>
        <v>000 0500 0000000 000 224</v>
      </c>
      <c r="E244" s="41"/>
      <c r="F244" s="41"/>
      <c r="G244" s="41">
        <f t="shared" si="9"/>
        <v>0</v>
      </c>
    </row>
    <row r="245" spans="1:7" ht="37.5">
      <c r="A245" s="38" t="s">
        <v>51</v>
      </c>
      <c r="B245" s="39"/>
      <c r="C245" s="39" t="s">
        <v>308</v>
      </c>
      <c r="D245" s="40" t="str">
        <f t="shared" si="8"/>
        <v>000 0500 0000000 000 225</v>
      </c>
      <c r="E245" s="41">
        <v>117955.75</v>
      </c>
      <c r="F245" s="41"/>
      <c r="G245" s="41">
        <f t="shared" si="9"/>
        <v>117955.75</v>
      </c>
    </row>
    <row r="246" spans="1:7" ht="18.75" hidden="1">
      <c r="A246" s="38" t="s">
        <v>53</v>
      </c>
      <c r="B246" s="39"/>
      <c r="C246" s="39" t="s">
        <v>309</v>
      </c>
      <c r="D246" s="40" t="str">
        <f t="shared" si="8"/>
        <v>000 0500 0000000 000 226</v>
      </c>
      <c r="E246" s="41"/>
      <c r="F246" s="41"/>
      <c r="G246" s="41">
        <f t="shared" si="9"/>
        <v>0</v>
      </c>
    </row>
    <row r="247" spans="1:7" ht="37.5" hidden="1">
      <c r="A247" s="38" t="s">
        <v>55</v>
      </c>
      <c r="B247" s="39"/>
      <c r="C247" s="39" t="s">
        <v>310</v>
      </c>
      <c r="D247" s="40" t="str">
        <f t="shared" si="8"/>
        <v>000 0500 0000000 000 240</v>
      </c>
      <c r="E247" s="41"/>
      <c r="F247" s="41"/>
      <c r="G247" s="41">
        <f t="shared" si="9"/>
        <v>0</v>
      </c>
    </row>
    <row r="248" spans="1:7" ht="56.25" hidden="1">
      <c r="A248" s="38" t="s">
        <v>56</v>
      </c>
      <c r="B248" s="39"/>
      <c r="C248" s="39" t="s">
        <v>311</v>
      </c>
      <c r="D248" s="40" t="str">
        <f t="shared" si="8"/>
        <v>000 0500 0000000 000 241</v>
      </c>
      <c r="E248" s="41"/>
      <c r="F248" s="41"/>
      <c r="G248" s="41">
        <f t="shared" si="9"/>
        <v>0</v>
      </c>
    </row>
    <row r="249" spans="1:7" ht="75" hidden="1">
      <c r="A249" s="38" t="s">
        <v>161</v>
      </c>
      <c r="B249" s="39"/>
      <c r="C249" s="39" t="s">
        <v>312</v>
      </c>
      <c r="D249" s="40" t="str">
        <f t="shared" si="8"/>
        <v>000 0500 0000000 000 242</v>
      </c>
      <c r="E249" s="41"/>
      <c r="F249" s="41"/>
      <c r="G249" s="41">
        <f t="shared" si="9"/>
        <v>0</v>
      </c>
    </row>
    <row r="250" spans="1:7" ht="37.5">
      <c r="A250" s="38" t="s">
        <v>57</v>
      </c>
      <c r="B250" s="39"/>
      <c r="C250" s="39" t="s">
        <v>313</v>
      </c>
      <c r="D250" s="40" t="str">
        <f t="shared" si="8"/>
        <v>000 0500 0000000 000 250</v>
      </c>
      <c r="E250" s="41">
        <v>29648000</v>
      </c>
      <c r="F250" s="41">
        <v>28760000</v>
      </c>
      <c r="G250" s="41">
        <f t="shared" si="9"/>
        <v>888000</v>
      </c>
    </row>
    <row r="251" spans="1:7" ht="56.25">
      <c r="A251" s="38" t="s">
        <v>58</v>
      </c>
      <c r="B251" s="39"/>
      <c r="C251" s="39" t="s">
        <v>314</v>
      </c>
      <c r="D251" s="40" t="str">
        <f t="shared" si="8"/>
        <v>000 0500 0000000 000 251</v>
      </c>
      <c r="E251" s="41">
        <v>29648000</v>
      </c>
      <c r="F251" s="41">
        <v>28760000</v>
      </c>
      <c r="G251" s="41">
        <f t="shared" si="9"/>
        <v>888000</v>
      </c>
    </row>
    <row r="252" spans="1:7" ht="18.75" hidden="1">
      <c r="A252" s="38" t="s">
        <v>59</v>
      </c>
      <c r="B252" s="39"/>
      <c r="C252" s="39" t="s">
        <v>315</v>
      </c>
      <c r="D252" s="40" t="str">
        <f t="shared" si="8"/>
        <v>000 0500 0000000 000 290</v>
      </c>
      <c r="E252" s="41"/>
      <c r="F252" s="41"/>
      <c r="G252" s="41">
        <f t="shared" si="9"/>
        <v>0</v>
      </c>
    </row>
    <row r="253" spans="1:7" ht="18.75" hidden="1">
      <c r="A253" s="38" t="s">
        <v>61</v>
      </c>
      <c r="B253" s="39"/>
      <c r="C253" s="39" t="s">
        <v>316</v>
      </c>
      <c r="D253" s="40" t="str">
        <f t="shared" si="8"/>
        <v>000 0500 0000000 000 300</v>
      </c>
      <c r="E253" s="41"/>
      <c r="F253" s="41"/>
      <c r="G253" s="41">
        <f t="shared" si="9"/>
        <v>0</v>
      </c>
    </row>
    <row r="254" spans="1:7" ht="37.5" hidden="1">
      <c r="A254" s="38" t="s">
        <v>63</v>
      </c>
      <c r="B254" s="39"/>
      <c r="C254" s="39" t="s">
        <v>317</v>
      </c>
      <c r="D254" s="40" t="str">
        <f t="shared" si="8"/>
        <v>000 0500 0000000 000 310</v>
      </c>
      <c r="E254" s="41"/>
      <c r="F254" s="41"/>
      <c r="G254" s="41">
        <f t="shared" si="9"/>
        <v>0</v>
      </c>
    </row>
    <row r="255" spans="1:7" ht="37.5" hidden="1">
      <c r="A255" s="38" t="s">
        <v>65</v>
      </c>
      <c r="B255" s="39"/>
      <c r="C255" s="39" t="s">
        <v>318</v>
      </c>
      <c r="D255" s="40" t="str">
        <f t="shared" si="8"/>
        <v>000 0500 0000000 000 340</v>
      </c>
      <c r="E255" s="41"/>
      <c r="F255" s="41"/>
      <c r="G255" s="41">
        <f t="shared" si="9"/>
        <v>0</v>
      </c>
    </row>
    <row r="256" spans="1:7" ht="18.75">
      <c r="A256" s="38" t="s">
        <v>319</v>
      </c>
      <c r="B256" s="39"/>
      <c r="C256" s="39" t="s">
        <v>320</v>
      </c>
      <c r="D256" s="40" t="str">
        <f t="shared" si="8"/>
        <v>000 0501 0000000 000 000</v>
      </c>
      <c r="E256" s="41">
        <v>380000</v>
      </c>
      <c r="F256" s="41">
        <v>380000</v>
      </c>
      <c r="G256" s="41">
        <f t="shared" si="9"/>
        <v>0</v>
      </c>
    </row>
    <row r="257" spans="1:7" ht="18.75">
      <c r="A257" s="38" t="s">
        <v>31</v>
      </c>
      <c r="B257" s="39"/>
      <c r="C257" s="39" t="s">
        <v>321</v>
      </c>
      <c r="D257" s="40" t="str">
        <f t="shared" si="8"/>
        <v>000 0501 0000000 000 200</v>
      </c>
      <c r="E257" s="41">
        <v>380000</v>
      </c>
      <c r="F257" s="41">
        <v>380000</v>
      </c>
      <c r="G257" s="41">
        <f t="shared" si="9"/>
        <v>0</v>
      </c>
    </row>
    <row r="258" spans="1:7" ht="18.75" hidden="1">
      <c r="A258" s="38" t="s">
        <v>41</v>
      </c>
      <c r="B258" s="39"/>
      <c r="C258" s="39" t="s">
        <v>322</v>
      </c>
      <c r="D258" s="40" t="str">
        <f t="shared" si="8"/>
        <v>000 0501 0000000 000 220</v>
      </c>
      <c r="E258" s="41"/>
      <c r="F258" s="41"/>
      <c r="G258" s="41">
        <f t="shared" si="9"/>
        <v>0</v>
      </c>
    </row>
    <row r="259" spans="1:7" ht="37.5" hidden="1">
      <c r="A259" s="38" t="s">
        <v>51</v>
      </c>
      <c r="B259" s="39"/>
      <c r="C259" s="39" t="s">
        <v>323</v>
      </c>
      <c r="D259" s="40" t="str">
        <f t="shared" si="8"/>
        <v>000 0501 0000000 000 225</v>
      </c>
      <c r="E259" s="41"/>
      <c r="F259" s="41"/>
      <c r="G259" s="41">
        <f t="shared" si="9"/>
        <v>0</v>
      </c>
    </row>
    <row r="260" spans="1:7" ht="18.75" hidden="1">
      <c r="A260" s="38" t="s">
        <v>53</v>
      </c>
      <c r="B260" s="39"/>
      <c r="C260" s="39" t="s">
        <v>324</v>
      </c>
      <c r="D260" s="40" t="str">
        <f t="shared" si="8"/>
        <v>000 0501 0000000 000 226</v>
      </c>
      <c r="E260" s="41"/>
      <c r="F260" s="41"/>
      <c r="G260" s="41">
        <f t="shared" si="9"/>
        <v>0</v>
      </c>
    </row>
    <row r="261" spans="1:7" ht="37.5" hidden="1">
      <c r="A261" s="38" t="s">
        <v>55</v>
      </c>
      <c r="B261" s="39"/>
      <c r="C261" s="39" t="s">
        <v>325</v>
      </c>
      <c r="D261" s="40" t="str">
        <f t="shared" si="8"/>
        <v>000 0501 0000000 000 240</v>
      </c>
      <c r="E261" s="41"/>
      <c r="F261" s="41"/>
      <c r="G261" s="41">
        <f t="shared" si="9"/>
        <v>0</v>
      </c>
    </row>
    <row r="262" spans="1:7" ht="56.25" hidden="1">
      <c r="A262" s="38" t="s">
        <v>56</v>
      </c>
      <c r="B262" s="39"/>
      <c r="C262" s="39" t="s">
        <v>326</v>
      </c>
      <c r="D262" s="40" t="str">
        <f t="shared" si="8"/>
        <v>000 0501 0000000 000 241</v>
      </c>
      <c r="E262" s="41"/>
      <c r="F262" s="41"/>
      <c r="G262" s="41">
        <f t="shared" si="9"/>
        <v>0</v>
      </c>
    </row>
    <row r="263" spans="1:7" ht="75" hidden="1">
      <c r="A263" s="38" t="s">
        <v>161</v>
      </c>
      <c r="B263" s="39"/>
      <c r="C263" s="39" t="s">
        <v>327</v>
      </c>
      <c r="D263" s="40" t="str">
        <f t="shared" si="8"/>
        <v>000 0501 0000000 000 242</v>
      </c>
      <c r="E263" s="41"/>
      <c r="F263" s="41"/>
      <c r="G263" s="41">
        <f t="shared" si="9"/>
        <v>0</v>
      </c>
    </row>
    <row r="264" spans="1:7" ht="37.5">
      <c r="A264" s="38" t="s">
        <v>57</v>
      </c>
      <c r="B264" s="39"/>
      <c r="C264" s="39" t="s">
        <v>328</v>
      </c>
      <c r="D264" s="40" t="str">
        <f t="shared" si="8"/>
        <v>000 0501 0000000 000 250</v>
      </c>
      <c r="E264" s="41">
        <v>380000</v>
      </c>
      <c r="F264" s="41">
        <v>380000</v>
      </c>
      <c r="G264" s="41">
        <f t="shared" si="9"/>
        <v>0</v>
      </c>
    </row>
    <row r="265" spans="1:7" ht="56.25">
      <c r="A265" s="38" t="s">
        <v>58</v>
      </c>
      <c r="B265" s="39"/>
      <c r="C265" s="39" t="s">
        <v>329</v>
      </c>
      <c r="D265" s="40" t="str">
        <f t="shared" si="8"/>
        <v>000 0501 0000000 000 251</v>
      </c>
      <c r="E265" s="41">
        <v>380000</v>
      </c>
      <c r="F265" s="41">
        <v>380000</v>
      </c>
      <c r="G265" s="41">
        <f t="shared" si="9"/>
        <v>0</v>
      </c>
    </row>
    <row r="266" spans="1:7" ht="18.75" hidden="1">
      <c r="A266" s="38" t="s">
        <v>61</v>
      </c>
      <c r="B266" s="39"/>
      <c r="C266" s="39" t="s">
        <v>330</v>
      </c>
      <c r="D266" s="40" t="str">
        <f t="shared" si="8"/>
        <v>000 0501 0000000 000 300</v>
      </c>
      <c r="E266" s="41"/>
      <c r="F266" s="41"/>
      <c r="G266" s="41">
        <f t="shared" si="9"/>
        <v>0</v>
      </c>
    </row>
    <row r="267" spans="1:7" ht="37.5" hidden="1">
      <c r="A267" s="38" t="s">
        <v>63</v>
      </c>
      <c r="B267" s="39"/>
      <c r="C267" s="39" t="s">
        <v>331</v>
      </c>
      <c r="D267" s="40" t="str">
        <f t="shared" si="8"/>
        <v>000 0501 0000000 000 310</v>
      </c>
      <c r="E267" s="41"/>
      <c r="F267" s="41"/>
      <c r="G267" s="41">
        <f t="shared" si="9"/>
        <v>0</v>
      </c>
    </row>
    <row r="268" spans="1:7" ht="18.75">
      <c r="A268" s="38" t="s">
        <v>332</v>
      </c>
      <c r="B268" s="39"/>
      <c r="C268" s="39" t="s">
        <v>333</v>
      </c>
      <c r="D268" s="40" t="str">
        <f t="shared" si="8"/>
        <v>000 0502 0000000 000 000</v>
      </c>
      <c r="E268" s="41">
        <v>28247955.75</v>
      </c>
      <c r="F268" s="41">
        <v>28130000</v>
      </c>
      <c r="G268" s="41">
        <f t="shared" si="9"/>
        <v>117955.75</v>
      </c>
    </row>
    <row r="269" spans="1:7" ht="18.75">
      <c r="A269" s="38" t="s">
        <v>31</v>
      </c>
      <c r="B269" s="39"/>
      <c r="C269" s="39" t="s">
        <v>334</v>
      </c>
      <c r="D269" s="40" t="str">
        <f t="shared" si="8"/>
        <v>000 0502 0000000 000 200</v>
      </c>
      <c r="E269" s="41">
        <v>28247955.75</v>
      </c>
      <c r="F269" s="41">
        <v>28130000</v>
      </c>
      <c r="G269" s="41">
        <f t="shared" si="9"/>
        <v>117955.75</v>
      </c>
    </row>
    <row r="270" spans="1:7" ht="18.75">
      <c r="A270" s="38" t="s">
        <v>41</v>
      </c>
      <c r="B270" s="39"/>
      <c r="C270" s="39" t="s">
        <v>335</v>
      </c>
      <c r="D270" s="40" t="str">
        <f t="shared" si="8"/>
        <v>000 0502 0000000 000 220</v>
      </c>
      <c r="E270" s="41">
        <v>117955.75</v>
      </c>
      <c r="F270" s="41"/>
      <c r="G270" s="41">
        <f t="shared" si="9"/>
        <v>117955.75</v>
      </c>
    </row>
    <row r="271" spans="1:7" ht="37.5">
      <c r="A271" s="38" t="s">
        <v>51</v>
      </c>
      <c r="B271" s="39"/>
      <c r="C271" s="39" t="s">
        <v>336</v>
      </c>
      <c r="D271" s="40" t="str">
        <f t="shared" si="8"/>
        <v>000 0502 0000000 000 225</v>
      </c>
      <c r="E271" s="41">
        <v>117955.75</v>
      </c>
      <c r="F271" s="41"/>
      <c r="G271" s="41">
        <f t="shared" si="9"/>
        <v>117955.75</v>
      </c>
    </row>
    <row r="272" spans="1:7" ht="18.75" hidden="1">
      <c r="A272" s="38" t="s">
        <v>53</v>
      </c>
      <c r="B272" s="39"/>
      <c r="C272" s="39" t="s">
        <v>337</v>
      </c>
      <c r="D272" s="40" t="str">
        <f t="shared" si="8"/>
        <v>000 0502 0000000 000 226</v>
      </c>
      <c r="E272" s="41"/>
      <c r="F272" s="41"/>
      <c r="G272" s="41">
        <f t="shared" si="9"/>
        <v>0</v>
      </c>
    </row>
    <row r="273" spans="1:7" ht="37.5" hidden="1">
      <c r="A273" s="38" t="s">
        <v>55</v>
      </c>
      <c r="B273" s="39"/>
      <c r="C273" s="39" t="s">
        <v>338</v>
      </c>
      <c r="D273" s="40" t="str">
        <f t="shared" si="8"/>
        <v>000 0502 0000000 000 240</v>
      </c>
      <c r="E273" s="41"/>
      <c r="F273" s="41"/>
      <c r="G273" s="41">
        <f t="shared" si="9"/>
        <v>0</v>
      </c>
    </row>
    <row r="274" spans="1:7" ht="56.25" hidden="1">
      <c r="A274" s="38" t="s">
        <v>56</v>
      </c>
      <c r="B274" s="39"/>
      <c r="C274" s="39" t="s">
        <v>339</v>
      </c>
      <c r="D274" s="40" t="str">
        <f t="shared" si="8"/>
        <v>000 0502 0000000 000 241</v>
      </c>
      <c r="E274" s="41"/>
      <c r="F274" s="41"/>
      <c r="G274" s="41">
        <f t="shared" si="9"/>
        <v>0</v>
      </c>
    </row>
    <row r="275" spans="1:7" ht="75" hidden="1">
      <c r="A275" s="38" t="s">
        <v>161</v>
      </c>
      <c r="B275" s="39"/>
      <c r="C275" s="39" t="s">
        <v>340</v>
      </c>
      <c r="D275" s="40" t="str">
        <f t="shared" si="8"/>
        <v>000 0502 0000000 000 242</v>
      </c>
      <c r="E275" s="41"/>
      <c r="F275" s="41"/>
      <c r="G275" s="41">
        <f t="shared" si="9"/>
        <v>0</v>
      </c>
    </row>
    <row r="276" spans="1:7" ht="37.5">
      <c r="A276" s="38" t="s">
        <v>57</v>
      </c>
      <c r="B276" s="39"/>
      <c r="C276" s="39" t="s">
        <v>341</v>
      </c>
      <c r="D276" s="40" t="str">
        <f t="shared" si="8"/>
        <v>000 0502 0000000 000 250</v>
      </c>
      <c r="E276" s="41">
        <v>28130000</v>
      </c>
      <c r="F276" s="41">
        <v>28130000</v>
      </c>
      <c r="G276" s="41">
        <f t="shared" si="9"/>
        <v>0</v>
      </c>
    </row>
    <row r="277" spans="1:7" ht="56.25">
      <c r="A277" s="38" t="s">
        <v>58</v>
      </c>
      <c r="B277" s="39"/>
      <c r="C277" s="39" t="s">
        <v>342</v>
      </c>
      <c r="D277" s="40" t="str">
        <f t="shared" si="8"/>
        <v>000 0502 0000000 000 251</v>
      </c>
      <c r="E277" s="41">
        <v>28130000</v>
      </c>
      <c r="F277" s="41">
        <v>28130000</v>
      </c>
      <c r="G277" s="41">
        <f t="shared" si="9"/>
        <v>0</v>
      </c>
    </row>
    <row r="278" spans="1:7" ht="18.75" hidden="1">
      <c r="A278" s="38" t="s">
        <v>59</v>
      </c>
      <c r="B278" s="39"/>
      <c r="C278" s="39" t="s">
        <v>343</v>
      </c>
      <c r="D278" s="40" t="str">
        <f t="shared" si="8"/>
        <v>000 0502 0000000 000 290</v>
      </c>
      <c r="E278" s="41"/>
      <c r="F278" s="41"/>
      <c r="G278" s="41">
        <f t="shared" si="9"/>
        <v>0</v>
      </c>
    </row>
    <row r="279" spans="1:7" ht="18.75" hidden="1">
      <c r="A279" s="38" t="s">
        <v>61</v>
      </c>
      <c r="B279" s="39"/>
      <c r="C279" s="39" t="s">
        <v>344</v>
      </c>
      <c r="D279" s="40" t="str">
        <f t="shared" si="8"/>
        <v>000 0502 0000000 000 300</v>
      </c>
      <c r="E279" s="41"/>
      <c r="F279" s="41"/>
      <c r="G279" s="41">
        <f t="shared" si="9"/>
        <v>0</v>
      </c>
    </row>
    <row r="280" spans="1:7" ht="37.5" hidden="1">
      <c r="A280" s="38" t="s">
        <v>63</v>
      </c>
      <c r="B280" s="39"/>
      <c r="C280" s="39" t="s">
        <v>345</v>
      </c>
      <c r="D280" s="40" t="str">
        <f t="shared" si="8"/>
        <v>000 0502 0000000 000 310</v>
      </c>
      <c r="E280" s="41"/>
      <c r="F280" s="41"/>
      <c r="G280" s="41">
        <f t="shared" si="9"/>
        <v>0</v>
      </c>
    </row>
    <row r="281" spans="1:7" ht="18.75">
      <c r="A281" s="38" t="s">
        <v>346</v>
      </c>
      <c r="B281" s="39"/>
      <c r="C281" s="39" t="s">
        <v>347</v>
      </c>
      <c r="D281" s="40" t="str">
        <f t="shared" si="8"/>
        <v>000 0503 0000000 000 000</v>
      </c>
      <c r="E281" s="41">
        <v>1138000</v>
      </c>
      <c r="F281" s="41">
        <v>250000</v>
      </c>
      <c r="G281" s="41">
        <f t="shared" si="9"/>
        <v>888000</v>
      </c>
    </row>
    <row r="282" spans="1:7" ht="18.75">
      <c r="A282" s="38" t="s">
        <v>31</v>
      </c>
      <c r="B282" s="39"/>
      <c r="C282" s="39" t="s">
        <v>348</v>
      </c>
      <c r="D282" s="40" t="str">
        <f t="shared" si="8"/>
        <v>000 0503 0000000 000 200</v>
      </c>
      <c r="E282" s="41">
        <v>1138000</v>
      </c>
      <c r="F282" s="41">
        <v>250000</v>
      </c>
      <c r="G282" s="41">
        <f t="shared" si="9"/>
        <v>888000</v>
      </c>
    </row>
    <row r="283" spans="1:7" ht="18.75" hidden="1">
      <c r="A283" s="38" t="s">
        <v>41</v>
      </c>
      <c r="B283" s="39"/>
      <c r="C283" s="39" t="s">
        <v>349</v>
      </c>
      <c r="D283" s="40" t="str">
        <f t="shared" si="8"/>
        <v>000 0503 0000000 000 220</v>
      </c>
      <c r="E283" s="41"/>
      <c r="F283" s="41"/>
      <c r="G283" s="41">
        <f t="shared" si="9"/>
        <v>0</v>
      </c>
    </row>
    <row r="284" spans="1:7" ht="18.75" hidden="1">
      <c r="A284" s="38" t="s">
        <v>47</v>
      </c>
      <c r="B284" s="39"/>
      <c r="C284" s="39" t="s">
        <v>350</v>
      </c>
      <c r="D284" s="40" t="str">
        <f aca="true" t="shared" si="10" ref="D284:D347">IF(OR(LEFT(C284,5)="000 9",LEFT(C284,5)="000 7"),"X",C284)</f>
        <v>000 0503 0000000 000 223</v>
      </c>
      <c r="E284" s="41"/>
      <c r="F284" s="41"/>
      <c r="G284" s="41">
        <f t="shared" si="9"/>
        <v>0</v>
      </c>
    </row>
    <row r="285" spans="1:7" ht="37.5" hidden="1">
      <c r="A285" s="38" t="s">
        <v>51</v>
      </c>
      <c r="B285" s="39"/>
      <c r="C285" s="39" t="s">
        <v>351</v>
      </c>
      <c r="D285" s="40" t="str">
        <f t="shared" si="10"/>
        <v>000 0503 0000000 000 225</v>
      </c>
      <c r="E285" s="41"/>
      <c r="F285" s="41"/>
      <c r="G285" s="41">
        <f t="shared" si="9"/>
        <v>0</v>
      </c>
    </row>
    <row r="286" spans="1:7" ht="18.75" hidden="1">
      <c r="A286" s="38" t="s">
        <v>53</v>
      </c>
      <c r="B286" s="39"/>
      <c r="C286" s="39" t="s">
        <v>352</v>
      </c>
      <c r="D286" s="40" t="str">
        <f t="shared" si="10"/>
        <v>000 0503 0000000 000 226</v>
      </c>
      <c r="E286" s="41"/>
      <c r="F286" s="41"/>
      <c r="G286" s="41">
        <f aca="true" t="shared" si="11" ref="G286:G349">E286-F286</f>
        <v>0</v>
      </c>
    </row>
    <row r="287" spans="1:7" ht="37.5" hidden="1">
      <c r="A287" s="38" t="s">
        <v>55</v>
      </c>
      <c r="B287" s="39"/>
      <c r="C287" s="39" t="s">
        <v>353</v>
      </c>
      <c r="D287" s="40" t="str">
        <f t="shared" si="10"/>
        <v>000 0503 0000000 000 240</v>
      </c>
      <c r="E287" s="41"/>
      <c r="F287" s="41"/>
      <c r="G287" s="41">
        <f t="shared" si="11"/>
        <v>0</v>
      </c>
    </row>
    <row r="288" spans="1:7" ht="56.25" hidden="1">
      <c r="A288" s="38" t="s">
        <v>56</v>
      </c>
      <c r="B288" s="39"/>
      <c r="C288" s="39" t="s">
        <v>354</v>
      </c>
      <c r="D288" s="40" t="str">
        <f t="shared" si="10"/>
        <v>000 0503 0000000 000 241</v>
      </c>
      <c r="E288" s="41"/>
      <c r="F288" s="41"/>
      <c r="G288" s="41">
        <f t="shared" si="11"/>
        <v>0</v>
      </c>
    </row>
    <row r="289" spans="1:7" ht="37.5">
      <c r="A289" s="38" t="s">
        <v>57</v>
      </c>
      <c r="B289" s="39"/>
      <c r="C289" s="39" t="s">
        <v>355</v>
      </c>
      <c r="D289" s="40" t="str">
        <f t="shared" si="10"/>
        <v>000 0503 0000000 000 250</v>
      </c>
      <c r="E289" s="41">
        <v>1138000</v>
      </c>
      <c r="F289" s="41">
        <v>250000</v>
      </c>
      <c r="G289" s="41">
        <f t="shared" si="11"/>
        <v>888000</v>
      </c>
    </row>
    <row r="290" spans="1:7" ht="56.25">
      <c r="A290" s="38" t="s">
        <v>58</v>
      </c>
      <c r="B290" s="39"/>
      <c r="C290" s="39" t="s">
        <v>356</v>
      </c>
      <c r="D290" s="40" t="str">
        <f t="shared" si="10"/>
        <v>000 0503 0000000 000 251</v>
      </c>
      <c r="E290" s="41">
        <v>1138000</v>
      </c>
      <c r="F290" s="41">
        <v>250000</v>
      </c>
      <c r="G290" s="41">
        <f t="shared" si="11"/>
        <v>888000</v>
      </c>
    </row>
    <row r="291" spans="1:7" ht="18.75" hidden="1">
      <c r="A291" s="38" t="s">
        <v>59</v>
      </c>
      <c r="B291" s="39"/>
      <c r="C291" s="39" t="s">
        <v>357</v>
      </c>
      <c r="D291" s="40" t="str">
        <f t="shared" si="10"/>
        <v>000 0503 0000000 000 290</v>
      </c>
      <c r="E291" s="41"/>
      <c r="F291" s="41"/>
      <c r="G291" s="41">
        <f t="shared" si="11"/>
        <v>0</v>
      </c>
    </row>
    <row r="292" spans="1:7" ht="18.75" hidden="1">
      <c r="A292" s="38" t="s">
        <v>61</v>
      </c>
      <c r="B292" s="39"/>
      <c r="C292" s="39" t="s">
        <v>358</v>
      </c>
      <c r="D292" s="40" t="str">
        <f t="shared" si="10"/>
        <v>000 0503 0000000 000 300</v>
      </c>
      <c r="E292" s="41"/>
      <c r="F292" s="41"/>
      <c r="G292" s="41">
        <f t="shared" si="11"/>
        <v>0</v>
      </c>
    </row>
    <row r="293" spans="1:7" ht="37.5" hidden="1">
      <c r="A293" s="38" t="s">
        <v>63</v>
      </c>
      <c r="B293" s="39"/>
      <c r="C293" s="39" t="s">
        <v>359</v>
      </c>
      <c r="D293" s="40" t="str">
        <f t="shared" si="10"/>
        <v>000 0503 0000000 000 310</v>
      </c>
      <c r="E293" s="41"/>
      <c r="F293" s="41"/>
      <c r="G293" s="41">
        <f t="shared" si="11"/>
        <v>0</v>
      </c>
    </row>
    <row r="294" spans="1:7" ht="37.5" hidden="1">
      <c r="A294" s="38" t="s">
        <v>65</v>
      </c>
      <c r="B294" s="39"/>
      <c r="C294" s="39" t="s">
        <v>360</v>
      </c>
      <c r="D294" s="40" t="str">
        <f t="shared" si="10"/>
        <v>000 0503 0000000 000 340</v>
      </c>
      <c r="E294" s="41"/>
      <c r="F294" s="41"/>
      <c r="G294" s="41">
        <f t="shared" si="11"/>
        <v>0</v>
      </c>
    </row>
    <row r="295" spans="1:7" ht="37.5" hidden="1">
      <c r="A295" s="38" t="s">
        <v>361</v>
      </c>
      <c r="B295" s="39"/>
      <c r="C295" s="39" t="s">
        <v>362</v>
      </c>
      <c r="D295" s="40" t="str">
        <f t="shared" si="10"/>
        <v>000 0505 0000000 000 000</v>
      </c>
      <c r="E295" s="41"/>
      <c r="F295" s="41"/>
      <c r="G295" s="41">
        <f t="shared" si="11"/>
        <v>0</v>
      </c>
    </row>
    <row r="296" spans="1:7" ht="18.75" hidden="1">
      <c r="A296" s="38" t="s">
        <v>31</v>
      </c>
      <c r="B296" s="39"/>
      <c r="C296" s="39" t="s">
        <v>363</v>
      </c>
      <c r="D296" s="40" t="str">
        <f t="shared" si="10"/>
        <v>000 0505 0000000 000 200</v>
      </c>
      <c r="E296" s="41"/>
      <c r="F296" s="41"/>
      <c r="G296" s="41">
        <f t="shared" si="11"/>
        <v>0</v>
      </c>
    </row>
    <row r="297" spans="1:7" ht="37.5" hidden="1">
      <c r="A297" s="38" t="s">
        <v>33</v>
      </c>
      <c r="B297" s="39"/>
      <c r="C297" s="39" t="s">
        <v>364</v>
      </c>
      <c r="D297" s="40" t="str">
        <f t="shared" si="10"/>
        <v>000 0505 0000000 000 210</v>
      </c>
      <c r="E297" s="41"/>
      <c r="F297" s="41"/>
      <c r="G297" s="41">
        <f t="shared" si="11"/>
        <v>0</v>
      </c>
    </row>
    <row r="298" spans="1:7" ht="18.75" hidden="1">
      <c r="A298" s="38" t="s">
        <v>35</v>
      </c>
      <c r="B298" s="39"/>
      <c r="C298" s="39" t="s">
        <v>365</v>
      </c>
      <c r="D298" s="40" t="str">
        <f t="shared" si="10"/>
        <v>000 0505 0000000 000 211</v>
      </c>
      <c r="E298" s="41"/>
      <c r="F298" s="41"/>
      <c r="G298" s="41">
        <f t="shared" si="11"/>
        <v>0</v>
      </c>
    </row>
    <row r="299" spans="1:7" ht="18.75" hidden="1">
      <c r="A299" s="38" t="s">
        <v>37</v>
      </c>
      <c r="B299" s="39"/>
      <c r="C299" s="39" t="s">
        <v>366</v>
      </c>
      <c r="D299" s="40" t="str">
        <f t="shared" si="10"/>
        <v>000 0505 0000000 000 212</v>
      </c>
      <c r="E299" s="41"/>
      <c r="F299" s="41"/>
      <c r="G299" s="41">
        <f t="shared" si="11"/>
        <v>0</v>
      </c>
    </row>
    <row r="300" spans="1:7" ht="37.5" hidden="1">
      <c r="A300" s="38" t="s">
        <v>39</v>
      </c>
      <c r="B300" s="39"/>
      <c r="C300" s="39" t="s">
        <v>367</v>
      </c>
      <c r="D300" s="40" t="str">
        <f t="shared" si="10"/>
        <v>000 0505 0000000 000 213</v>
      </c>
      <c r="E300" s="41"/>
      <c r="F300" s="41"/>
      <c r="G300" s="41">
        <f t="shared" si="11"/>
        <v>0</v>
      </c>
    </row>
    <row r="301" spans="1:7" ht="18.75" hidden="1">
      <c r="A301" s="38" t="s">
        <v>41</v>
      </c>
      <c r="B301" s="39"/>
      <c r="C301" s="39" t="s">
        <v>368</v>
      </c>
      <c r="D301" s="40" t="str">
        <f t="shared" si="10"/>
        <v>000 0505 0000000 000 220</v>
      </c>
      <c r="E301" s="41"/>
      <c r="F301" s="41"/>
      <c r="G301" s="41">
        <f t="shared" si="11"/>
        <v>0</v>
      </c>
    </row>
    <row r="302" spans="1:7" ht="18.75" hidden="1">
      <c r="A302" s="38" t="s">
        <v>43</v>
      </c>
      <c r="B302" s="39"/>
      <c r="C302" s="39" t="s">
        <v>369</v>
      </c>
      <c r="D302" s="40" t="str">
        <f t="shared" si="10"/>
        <v>000 0505 0000000 000 221</v>
      </c>
      <c r="E302" s="41"/>
      <c r="F302" s="41"/>
      <c r="G302" s="41">
        <f t="shared" si="11"/>
        <v>0</v>
      </c>
    </row>
    <row r="303" spans="1:7" ht="18.75" hidden="1">
      <c r="A303" s="38" t="s">
        <v>45</v>
      </c>
      <c r="B303" s="39"/>
      <c r="C303" s="39" t="s">
        <v>370</v>
      </c>
      <c r="D303" s="40" t="str">
        <f t="shared" si="10"/>
        <v>000 0505 0000000 000 222</v>
      </c>
      <c r="E303" s="41"/>
      <c r="F303" s="41"/>
      <c r="G303" s="41">
        <f t="shared" si="11"/>
        <v>0</v>
      </c>
    </row>
    <row r="304" spans="1:7" ht="18.75" hidden="1">
      <c r="A304" s="38" t="s">
        <v>47</v>
      </c>
      <c r="B304" s="39"/>
      <c r="C304" s="39" t="s">
        <v>371</v>
      </c>
      <c r="D304" s="40" t="str">
        <f t="shared" si="10"/>
        <v>000 0505 0000000 000 223</v>
      </c>
      <c r="E304" s="41"/>
      <c r="F304" s="41"/>
      <c r="G304" s="41">
        <f t="shared" si="11"/>
        <v>0</v>
      </c>
    </row>
    <row r="305" spans="1:7" ht="37.5" hidden="1">
      <c r="A305" s="38" t="s">
        <v>49</v>
      </c>
      <c r="B305" s="39"/>
      <c r="C305" s="39" t="s">
        <v>372</v>
      </c>
      <c r="D305" s="40" t="str">
        <f t="shared" si="10"/>
        <v>000 0505 0000000 000 224</v>
      </c>
      <c r="E305" s="41"/>
      <c r="F305" s="41"/>
      <c r="G305" s="41">
        <f t="shared" si="11"/>
        <v>0</v>
      </c>
    </row>
    <row r="306" spans="1:7" ht="37.5" hidden="1">
      <c r="A306" s="38" t="s">
        <v>51</v>
      </c>
      <c r="B306" s="39"/>
      <c r="C306" s="39" t="s">
        <v>373</v>
      </c>
      <c r="D306" s="40" t="str">
        <f t="shared" si="10"/>
        <v>000 0505 0000000 000 225</v>
      </c>
      <c r="E306" s="41"/>
      <c r="F306" s="41"/>
      <c r="G306" s="41">
        <f t="shared" si="11"/>
        <v>0</v>
      </c>
    </row>
    <row r="307" spans="1:7" ht="18.75" hidden="1">
      <c r="A307" s="38" t="s">
        <v>53</v>
      </c>
      <c r="B307" s="39"/>
      <c r="C307" s="39" t="s">
        <v>374</v>
      </c>
      <c r="D307" s="40" t="str">
        <f t="shared" si="10"/>
        <v>000 0505 0000000 000 226</v>
      </c>
      <c r="E307" s="41"/>
      <c r="F307" s="41"/>
      <c r="G307" s="41">
        <f t="shared" si="11"/>
        <v>0</v>
      </c>
    </row>
    <row r="308" spans="1:7" ht="18.75" hidden="1">
      <c r="A308" s="38" t="s">
        <v>59</v>
      </c>
      <c r="B308" s="39"/>
      <c r="C308" s="39" t="s">
        <v>375</v>
      </c>
      <c r="D308" s="40" t="str">
        <f t="shared" si="10"/>
        <v>000 0505 0000000 000 290</v>
      </c>
      <c r="E308" s="41"/>
      <c r="F308" s="41"/>
      <c r="G308" s="41">
        <f t="shared" si="11"/>
        <v>0</v>
      </c>
    </row>
    <row r="309" spans="1:7" ht="18.75" hidden="1">
      <c r="A309" s="38" t="s">
        <v>61</v>
      </c>
      <c r="B309" s="39"/>
      <c r="C309" s="39" t="s">
        <v>376</v>
      </c>
      <c r="D309" s="40" t="str">
        <f t="shared" si="10"/>
        <v>000 0505 0000000 000 300</v>
      </c>
      <c r="E309" s="41"/>
      <c r="F309" s="41"/>
      <c r="G309" s="41">
        <f t="shared" si="11"/>
        <v>0</v>
      </c>
    </row>
    <row r="310" spans="1:7" ht="37.5" hidden="1">
      <c r="A310" s="38" t="s">
        <v>63</v>
      </c>
      <c r="B310" s="39"/>
      <c r="C310" s="39" t="s">
        <v>377</v>
      </c>
      <c r="D310" s="40" t="str">
        <f t="shared" si="10"/>
        <v>000 0505 0000000 000 310</v>
      </c>
      <c r="E310" s="41"/>
      <c r="F310" s="41"/>
      <c r="G310" s="41">
        <f t="shared" si="11"/>
        <v>0</v>
      </c>
    </row>
    <row r="311" spans="1:7" ht="37.5" hidden="1">
      <c r="A311" s="38" t="s">
        <v>65</v>
      </c>
      <c r="B311" s="39"/>
      <c r="C311" s="39" t="s">
        <v>378</v>
      </c>
      <c r="D311" s="40" t="str">
        <f t="shared" si="10"/>
        <v>000 0505 0000000 000 340</v>
      </c>
      <c r="E311" s="41"/>
      <c r="F311" s="41"/>
      <c r="G311" s="41">
        <f t="shared" si="11"/>
        <v>0</v>
      </c>
    </row>
    <row r="312" spans="1:7" ht="18.75">
      <c r="A312" s="43" t="s">
        <v>379</v>
      </c>
      <c r="B312" s="44"/>
      <c r="C312" s="44" t="s">
        <v>380</v>
      </c>
      <c r="D312" s="45" t="str">
        <f t="shared" si="10"/>
        <v>000 0700 0000000 000 000</v>
      </c>
      <c r="E312" s="46">
        <v>871789320.57</v>
      </c>
      <c r="F312" s="46">
        <v>231623879.03</v>
      </c>
      <c r="G312" s="46">
        <f t="shared" si="11"/>
        <v>640165441.5400001</v>
      </c>
    </row>
    <row r="313" spans="1:7" ht="18.75">
      <c r="A313" s="38" t="s">
        <v>31</v>
      </c>
      <c r="B313" s="39"/>
      <c r="C313" s="39" t="s">
        <v>381</v>
      </c>
      <c r="D313" s="40" t="str">
        <f t="shared" si="10"/>
        <v>000 0700 0000000 000 200</v>
      </c>
      <c r="E313" s="41">
        <v>794644151.56</v>
      </c>
      <c r="F313" s="41">
        <v>211387626.27</v>
      </c>
      <c r="G313" s="41">
        <f t="shared" si="11"/>
        <v>583256525.29</v>
      </c>
    </row>
    <row r="314" spans="1:7" ht="37.5">
      <c r="A314" s="38" t="s">
        <v>33</v>
      </c>
      <c r="B314" s="39"/>
      <c r="C314" s="39" t="s">
        <v>382</v>
      </c>
      <c r="D314" s="40" t="str">
        <f t="shared" si="10"/>
        <v>000 0700 0000000 000 210</v>
      </c>
      <c r="E314" s="41">
        <v>452866110.09</v>
      </c>
      <c r="F314" s="41">
        <v>165125694.24</v>
      </c>
      <c r="G314" s="41">
        <f t="shared" si="11"/>
        <v>287740415.84999996</v>
      </c>
    </row>
    <row r="315" spans="1:7" ht="18.75">
      <c r="A315" s="38" t="s">
        <v>35</v>
      </c>
      <c r="B315" s="39"/>
      <c r="C315" s="39" t="s">
        <v>383</v>
      </c>
      <c r="D315" s="40" t="str">
        <f t="shared" si="10"/>
        <v>000 0700 0000000 000 211</v>
      </c>
      <c r="E315" s="41">
        <v>337646400.37</v>
      </c>
      <c r="F315" s="41">
        <v>126622507.11</v>
      </c>
      <c r="G315" s="41">
        <f t="shared" si="11"/>
        <v>211023893.26</v>
      </c>
    </row>
    <row r="316" spans="1:7" ht="18.75">
      <c r="A316" s="38" t="s">
        <v>37</v>
      </c>
      <c r="B316" s="39"/>
      <c r="C316" s="39" t="s">
        <v>384</v>
      </c>
      <c r="D316" s="40" t="str">
        <f t="shared" si="10"/>
        <v>000 0700 0000000 000 212</v>
      </c>
      <c r="E316" s="41">
        <v>901472</v>
      </c>
      <c r="F316" s="41">
        <v>354392.21</v>
      </c>
      <c r="G316" s="41">
        <f t="shared" si="11"/>
        <v>547079.79</v>
      </c>
    </row>
    <row r="317" spans="1:7" ht="37.5">
      <c r="A317" s="38" t="s">
        <v>39</v>
      </c>
      <c r="B317" s="39"/>
      <c r="C317" s="39" t="s">
        <v>385</v>
      </c>
      <c r="D317" s="40" t="str">
        <f t="shared" si="10"/>
        <v>000 0700 0000000 000 213</v>
      </c>
      <c r="E317" s="41">
        <v>114318237.72</v>
      </c>
      <c r="F317" s="41">
        <v>38148794.92</v>
      </c>
      <c r="G317" s="41">
        <f t="shared" si="11"/>
        <v>76169442.8</v>
      </c>
    </row>
    <row r="318" spans="1:7" ht="18.75">
      <c r="A318" s="38" t="s">
        <v>41</v>
      </c>
      <c r="B318" s="39"/>
      <c r="C318" s="39" t="s">
        <v>386</v>
      </c>
      <c r="D318" s="40" t="str">
        <f t="shared" si="10"/>
        <v>000 0700 0000000 000 220</v>
      </c>
      <c r="E318" s="41">
        <v>120102290.41</v>
      </c>
      <c r="F318" s="41">
        <v>46004365.63</v>
      </c>
      <c r="G318" s="41">
        <f t="shared" si="11"/>
        <v>74097924.78</v>
      </c>
    </row>
    <row r="319" spans="1:7" ht="18.75">
      <c r="A319" s="38" t="s">
        <v>43</v>
      </c>
      <c r="B319" s="39"/>
      <c r="C319" s="39" t="s">
        <v>387</v>
      </c>
      <c r="D319" s="40" t="str">
        <f t="shared" si="10"/>
        <v>000 0700 0000000 000 221</v>
      </c>
      <c r="E319" s="41">
        <v>2093360.71</v>
      </c>
      <c r="F319" s="41">
        <v>772333.88</v>
      </c>
      <c r="G319" s="41">
        <f t="shared" si="11"/>
        <v>1321026.83</v>
      </c>
    </row>
    <row r="320" spans="1:7" ht="18.75">
      <c r="A320" s="38" t="s">
        <v>45</v>
      </c>
      <c r="B320" s="39"/>
      <c r="C320" s="39" t="s">
        <v>388</v>
      </c>
      <c r="D320" s="40" t="str">
        <f t="shared" si="10"/>
        <v>000 0700 0000000 000 222</v>
      </c>
      <c r="E320" s="41">
        <v>973048</v>
      </c>
      <c r="F320" s="41">
        <v>263805.82</v>
      </c>
      <c r="G320" s="41">
        <f t="shared" si="11"/>
        <v>709242.1799999999</v>
      </c>
    </row>
    <row r="321" spans="1:7" ht="18.75">
      <c r="A321" s="38" t="s">
        <v>47</v>
      </c>
      <c r="B321" s="39"/>
      <c r="C321" s="39" t="s">
        <v>389</v>
      </c>
      <c r="D321" s="40" t="str">
        <f t="shared" si="10"/>
        <v>000 0700 0000000 000 223</v>
      </c>
      <c r="E321" s="41">
        <v>54663881.7</v>
      </c>
      <c r="F321" s="41">
        <v>32753299.41</v>
      </c>
      <c r="G321" s="41">
        <f t="shared" si="11"/>
        <v>21910582.290000003</v>
      </c>
    </row>
    <row r="322" spans="1:7" ht="37.5">
      <c r="A322" s="38" t="s">
        <v>49</v>
      </c>
      <c r="B322" s="39"/>
      <c r="C322" s="39" t="s">
        <v>390</v>
      </c>
      <c r="D322" s="40" t="str">
        <f t="shared" si="10"/>
        <v>000 0700 0000000 000 224</v>
      </c>
      <c r="E322" s="41">
        <v>78465</v>
      </c>
      <c r="F322" s="41">
        <v>72465</v>
      </c>
      <c r="G322" s="41">
        <f t="shared" si="11"/>
        <v>6000</v>
      </c>
    </row>
    <row r="323" spans="1:7" ht="37.5">
      <c r="A323" s="38" t="s">
        <v>51</v>
      </c>
      <c r="B323" s="39"/>
      <c r="C323" s="39" t="s">
        <v>391</v>
      </c>
      <c r="D323" s="40" t="str">
        <f t="shared" si="10"/>
        <v>000 0700 0000000 000 225</v>
      </c>
      <c r="E323" s="41">
        <v>40394070.9</v>
      </c>
      <c r="F323" s="41">
        <v>6657869.87</v>
      </c>
      <c r="G323" s="41">
        <f t="shared" si="11"/>
        <v>33736201.03</v>
      </c>
    </row>
    <row r="324" spans="1:7" ht="18.75">
      <c r="A324" s="38" t="s">
        <v>53</v>
      </c>
      <c r="B324" s="39"/>
      <c r="C324" s="39" t="s">
        <v>392</v>
      </c>
      <c r="D324" s="40" t="str">
        <f t="shared" si="10"/>
        <v>000 0700 0000000 000 226</v>
      </c>
      <c r="E324" s="41">
        <v>21899464.1</v>
      </c>
      <c r="F324" s="41">
        <v>5484591.65</v>
      </c>
      <c r="G324" s="41">
        <f t="shared" si="11"/>
        <v>16414872.450000001</v>
      </c>
    </row>
    <row r="325" spans="1:7" ht="37.5">
      <c r="A325" s="38" t="s">
        <v>55</v>
      </c>
      <c r="B325" s="39"/>
      <c r="C325" s="39" t="s">
        <v>393</v>
      </c>
      <c r="D325" s="40" t="str">
        <f t="shared" si="10"/>
        <v>000 0700 0000000 000 240</v>
      </c>
      <c r="E325" s="41">
        <v>219024825.53</v>
      </c>
      <c r="F325" s="41"/>
      <c r="G325" s="41">
        <f t="shared" si="11"/>
        <v>219024825.53</v>
      </c>
    </row>
    <row r="326" spans="1:7" ht="56.25">
      <c r="A326" s="38" t="s">
        <v>56</v>
      </c>
      <c r="B326" s="39"/>
      <c r="C326" s="39" t="s">
        <v>394</v>
      </c>
      <c r="D326" s="40" t="str">
        <f t="shared" si="10"/>
        <v>000 0700 0000000 000 241</v>
      </c>
      <c r="E326" s="41">
        <v>219024825.53</v>
      </c>
      <c r="F326" s="41"/>
      <c r="G326" s="41">
        <f t="shared" si="11"/>
        <v>219024825.53</v>
      </c>
    </row>
    <row r="327" spans="1:7" ht="37.5" hidden="1">
      <c r="A327" s="38" t="s">
        <v>57</v>
      </c>
      <c r="B327" s="39"/>
      <c r="C327" s="39" t="s">
        <v>395</v>
      </c>
      <c r="D327" s="40" t="str">
        <f t="shared" si="10"/>
        <v>000 0700 0000000 000 250</v>
      </c>
      <c r="E327" s="41"/>
      <c r="F327" s="41"/>
      <c r="G327" s="41">
        <f t="shared" si="11"/>
        <v>0</v>
      </c>
    </row>
    <row r="328" spans="1:7" ht="56.25" hidden="1">
      <c r="A328" s="38" t="s">
        <v>58</v>
      </c>
      <c r="B328" s="39"/>
      <c r="C328" s="39" t="s">
        <v>396</v>
      </c>
      <c r="D328" s="40" t="str">
        <f t="shared" si="10"/>
        <v>000 0700 0000000 000 251</v>
      </c>
      <c r="E328" s="41"/>
      <c r="F328" s="41"/>
      <c r="G328" s="41">
        <f t="shared" si="11"/>
        <v>0</v>
      </c>
    </row>
    <row r="329" spans="1:7" ht="18.75">
      <c r="A329" s="38" t="s">
        <v>397</v>
      </c>
      <c r="B329" s="39"/>
      <c r="C329" s="39" t="s">
        <v>398</v>
      </c>
      <c r="D329" s="40" t="str">
        <f t="shared" si="10"/>
        <v>000 0700 0000000 000 260</v>
      </c>
      <c r="E329" s="41">
        <v>178900</v>
      </c>
      <c r="F329" s="41">
        <v>15696</v>
      </c>
      <c r="G329" s="41">
        <f t="shared" si="11"/>
        <v>163204</v>
      </c>
    </row>
    <row r="330" spans="1:7" ht="37.5">
      <c r="A330" s="38" t="s">
        <v>399</v>
      </c>
      <c r="B330" s="39"/>
      <c r="C330" s="39" t="s">
        <v>400</v>
      </c>
      <c r="D330" s="40" t="str">
        <f t="shared" si="10"/>
        <v>000 0700 0000000 000 262</v>
      </c>
      <c r="E330" s="41">
        <v>178900</v>
      </c>
      <c r="F330" s="41">
        <v>15696</v>
      </c>
      <c r="G330" s="41">
        <f t="shared" si="11"/>
        <v>163204</v>
      </c>
    </row>
    <row r="331" spans="1:7" ht="18.75">
      <c r="A331" s="38" t="s">
        <v>59</v>
      </c>
      <c r="B331" s="39"/>
      <c r="C331" s="39" t="s">
        <v>401</v>
      </c>
      <c r="D331" s="40" t="str">
        <f t="shared" si="10"/>
        <v>000 0700 0000000 000 290</v>
      </c>
      <c r="E331" s="41">
        <v>2472025.53</v>
      </c>
      <c r="F331" s="41">
        <v>241870.4</v>
      </c>
      <c r="G331" s="41">
        <f t="shared" si="11"/>
        <v>2230155.13</v>
      </c>
    </row>
    <row r="332" spans="1:7" ht="18.75">
      <c r="A332" s="38" t="s">
        <v>61</v>
      </c>
      <c r="B332" s="39"/>
      <c r="C332" s="39" t="s">
        <v>402</v>
      </c>
      <c r="D332" s="40" t="str">
        <f t="shared" si="10"/>
        <v>000 0700 0000000 000 300</v>
      </c>
      <c r="E332" s="41">
        <v>77145169.01</v>
      </c>
      <c r="F332" s="41">
        <v>20236252.76</v>
      </c>
      <c r="G332" s="41">
        <f t="shared" si="11"/>
        <v>56908916.25</v>
      </c>
    </row>
    <row r="333" spans="1:7" ht="37.5">
      <c r="A333" s="38" t="s">
        <v>63</v>
      </c>
      <c r="B333" s="39"/>
      <c r="C333" s="39" t="s">
        <v>403</v>
      </c>
      <c r="D333" s="40" t="str">
        <f t="shared" si="10"/>
        <v>000 0700 0000000 000 310</v>
      </c>
      <c r="E333" s="41">
        <v>34272993.13</v>
      </c>
      <c r="F333" s="41">
        <v>3159802.02</v>
      </c>
      <c r="G333" s="41">
        <f t="shared" si="11"/>
        <v>31113191.110000003</v>
      </c>
    </row>
    <row r="334" spans="1:7" ht="37.5">
      <c r="A334" s="38" t="s">
        <v>65</v>
      </c>
      <c r="B334" s="39"/>
      <c r="C334" s="39" t="s">
        <v>404</v>
      </c>
      <c r="D334" s="40" t="str">
        <f t="shared" si="10"/>
        <v>000 0700 0000000 000 340</v>
      </c>
      <c r="E334" s="41">
        <v>42872175.88</v>
      </c>
      <c r="F334" s="41">
        <v>17076450.74</v>
      </c>
      <c r="G334" s="41">
        <f t="shared" si="11"/>
        <v>25795725.140000004</v>
      </c>
    </row>
    <row r="335" spans="1:7" ht="18.75">
      <c r="A335" s="38" t="s">
        <v>405</v>
      </c>
      <c r="B335" s="39"/>
      <c r="C335" s="39" t="s">
        <v>406</v>
      </c>
      <c r="D335" s="40" t="str">
        <f t="shared" si="10"/>
        <v>000 0701 0000000 000 000</v>
      </c>
      <c r="E335" s="41">
        <v>276017638.76</v>
      </c>
      <c r="F335" s="41">
        <v>77705889.43</v>
      </c>
      <c r="G335" s="41">
        <f t="shared" si="11"/>
        <v>198311749.32999998</v>
      </c>
    </row>
    <row r="336" spans="1:7" ht="18.75">
      <c r="A336" s="38" t="s">
        <v>31</v>
      </c>
      <c r="B336" s="39"/>
      <c r="C336" s="39" t="s">
        <v>407</v>
      </c>
      <c r="D336" s="40" t="str">
        <f t="shared" si="10"/>
        <v>000 0701 0000000 000 200</v>
      </c>
      <c r="E336" s="41">
        <v>248463761.13</v>
      </c>
      <c r="F336" s="41">
        <v>65391264.46</v>
      </c>
      <c r="G336" s="41">
        <f t="shared" si="11"/>
        <v>183072496.67</v>
      </c>
    </row>
    <row r="337" spans="1:7" ht="37.5">
      <c r="A337" s="38" t="s">
        <v>33</v>
      </c>
      <c r="B337" s="39"/>
      <c r="C337" s="39" t="s">
        <v>408</v>
      </c>
      <c r="D337" s="40" t="str">
        <f t="shared" si="10"/>
        <v>000 0701 0000000 000 210</v>
      </c>
      <c r="E337" s="41">
        <v>123143876.15</v>
      </c>
      <c r="F337" s="41">
        <v>51589091.75</v>
      </c>
      <c r="G337" s="41">
        <f t="shared" si="11"/>
        <v>71554784.4</v>
      </c>
    </row>
    <row r="338" spans="1:7" ht="18.75">
      <c r="A338" s="38" t="s">
        <v>35</v>
      </c>
      <c r="B338" s="39"/>
      <c r="C338" s="39" t="s">
        <v>409</v>
      </c>
      <c r="D338" s="40" t="str">
        <f t="shared" si="10"/>
        <v>000 0701 0000000 000 211</v>
      </c>
      <c r="E338" s="41">
        <v>92095807.08</v>
      </c>
      <c r="F338" s="41">
        <v>39380900.53</v>
      </c>
      <c r="G338" s="41">
        <f t="shared" si="11"/>
        <v>52714906.55</v>
      </c>
    </row>
    <row r="339" spans="1:7" ht="18.75">
      <c r="A339" s="38" t="s">
        <v>37</v>
      </c>
      <c r="B339" s="39"/>
      <c r="C339" s="39" t="s">
        <v>410</v>
      </c>
      <c r="D339" s="40" t="str">
        <f t="shared" si="10"/>
        <v>000 0701 0000000 000 212</v>
      </c>
      <c r="E339" s="41">
        <v>203650</v>
      </c>
      <c r="F339" s="41">
        <v>111030.87</v>
      </c>
      <c r="G339" s="41">
        <f t="shared" si="11"/>
        <v>92619.13</v>
      </c>
    </row>
    <row r="340" spans="1:7" ht="37.5">
      <c r="A340" s="38" t="s">
        <v>39</v>
      </c>
      <c r="B340" s="39"/>
      <c r="C340" s="39" t="s">
        <v>411</v>
      </c>
      <c r="D340" s="40" t="str">
        <f t="shared" si="10"/>
        <v>000 0701 0000000 000 213</v>
      </c>
      <c r="E340" s="41">
        <v>30844419.07</v>
      </c>
      <c r="F340" s="41">
        <v>12097160.35</v>
      </c>
      <c r="G340" s="41">
        <f t="shared" si="11"/>
        <v>18747258.72</v>
      </c>
    </row>
    <row r="341" spans="1:7" ht="18.75">
      <c r="A341" s="38" t="s">
        <v>41</v>
      </c>
      <c r="B341" s="39"/>
      <c r="C341" s="39" t="s">
        <v>412</v>
      </c>
      <c r="D341" s="40" t="str">
        <f t="shared" si="10"/>
        <v>000 0701 0000000 000 220</v>
      </c>
      <c r="E341" s="41">
        <v>28764206.09</v>
      </c>
      <c r="F341" s="41">
        <v>13768158.82</v>
      </c>
      <c r="G341" s="41">
        <f t="shared" si="11"/>
        <v>14996047.27</v>
      </c>
    </row>
    <row r="342" spans="1:7" ht="18.75">
      <c r="A342" s="38" t="s">
        <v>43</v>
      </c>
      <c r="B342" s="39"/>
      <c r="C342" s="39" t="s">
        <v>413</v>
      </c>
      <c r="D342" s="40" t="str">
        <f t="shared" si="10"/>
        <v>000 0701 0000000 000 221</v>
      </c>
      <c r="E342" s="41">
        <v>321680.9</v>
      </c>
      <c r="F342" s="41">
        <v>162309.63</v>
      </c>
      <c r="G342" s="41">
        <f t="shared" si="11"/>
        <v>159371.27000000002</v>
      </c>
    </row>
    <row r="343" spans="1:7" ht="18.75">
      <c r="A343" s="38" t="s">
        <v>45</v>
      </c>
      <c r="B343" s="39"/>
      <c r="C343" s="39" t="s">
        <v>414</v>
      </c>
      <c r="D343" s="40" t="str">
        <f t="shared" si="10"/>
        <v>000 0701 0000000 000 222</v>
      </c>
      <c r="E343" s="41">
        <v>20218</v>
      </c>
      <c r="F343" s="41">
        <v>3567.76</v>
      </c>
      <c r="G343" s="41">
        <f t="shared" si="11"/>
        <v>16650.239999999998</v>
      </c>
    </row>
    <row r="344" spans="1:7" ht="18.75">
      <c r="A344" s="38" t="s">
        <v>47</v>
      </c>
      <c r="B344" s="39"/>
      <c r="C344" s="39" t="s">
        <v>415</v>
      </c>
      <c r="D344" s="40" t="str">
        <f t="shared" si="10"/>
        <v>000 0701 0000000 000 223</v>
      </c>
      <c r="E344" s="41">
        <v>16299560</v>
      </c>
      <c r="F344" s="41">
        <v>11050662.3</v>
      </c>
      <c r="G344" s="41">
        <f t="shared" si="11"/>
        <v>5248897.699999999</v>
      </c>
    </row>
    <row r="345" spans="1:7" ht="37.5">
      <c r="A345" s="38" t="s">
        <v>51</v>
      </c>
      <c r="B345" s="39"/>
      <c r="C345" s="39" t="s">
        <v>416</v>
      </c>
      <c r="D345" s="40" t="str">
        <f t="shared" si="10"/>
        <v>000 0701 0000000 000 225</v>
      </c>
      <c r="E345" s="41">
        <v>8025903.19</v>
      </c>
      <c r="F345" s="41">
        <v>1794269.96</v>
      </c>
      <c r="G345" s="41">
        <f t="shared" si="11"/>
        <v>6231633.23</v>
      </c>
    </row>
    <row r="346" spans="1:7" ht="18.75">
      <c r="A346" s="38" t="s">
        <v>53</v>
      </c>
      <c r="B346" s="39"/>
      <c r="C346" s="39" t="s">
        <v>417</v>
      </c>
      <c r="D346" s="40" t="str">
        <f t="shared" si="10"/>
        <v>000 0701 0000000 000 226</v>
      </c>
      <c r="E346" s="41">
        <v>4096844</v>
      </c>
      <c r="F346" s="41">
        <v>757349.17</v>
      </c>
      <c r="G346" s="41">
        <f t="shared" si="11"/>
        <v>3339494.83</v>
      </c>
    </row>
    <row r="347" spans="1:7" ht="37.5">
      <c r="A347" s="38" t="s">
        <v>55</v>
      </c>
      <c r="B347" s="39"/>
      <c r="C347" s="39" t="s">
        <v>418</v>
      </c>
      <c r="D347" s="40" t="str">
        <f t="shared" si="10"/>
        <v>000 0701 0000000 000 240</v>
      </c>
      <c r="E347" s="41">
        <v>96461260</v>
      </c>
      <c r="F347" s="41"/>
      <c r="G347" s="41">
        <f t="shared" si="11"/>
        <v>96461260</v>
      </c>
    </row>
    <row r="348" spans="1:7" ht="56.25">
      <c r="A348" s="38" t="s">
        <v>56</v>
      </c>
      <c r="B348" s="39"/>
      <c r="C348" s="39" t="s">
        <v>419</v>
      </c>
      <c r="D348" s="40" t="str">
        <f aca="true" t="shared" si="12" ref="D348:D411">IF(OR(LEFT(C348,5)="000 9",LEFT(C348,5)="000 7"),"X",C348)</f>
        <v>000 0701 0000000 000 241</v>
      </c>
      <c r="E348" s="41">
        <v>96461260</v>
      </c>
      <c r="F348" s="41"/>
      <c r="G348" s="41">
        <f t="shared" si="11"/>
        <v>96461260</v>
      </c>
    </row>
    <row r="349" spans="1:7" ht="18.75">
      <c r="A349" s="38" t="s">
        <v>59</v>
      </c>
      <c r="B349" s="39"/>
      <c r="C349" s="39" t="s">
        <v>420</v>
      </c>
      <c r="D349" s="40" t="str">
        <f t="shared" si="12"/>
        <v>000 0701 0000000 000 290</v>
      </c>
      <c r="E349" s="41">
        <v>94418.89</v>
      </c>
      <c r="F349" s="41">
        <v>34013.89</v>
      </c>
      <c r="G349" s="41">
        <f t="shared" si="11"/>
        <v>60405</v>
      </c>
    </row>
    <row r="350" spans="1:7" ht="18.75">
      <c r="A350" s="38" t="s">
        <v>61</v>
      </c>
      <c r="B350" s="39"/>
      <c r="C350" s="39" t="s">
        <v>421</v>
      </c>
      <c r="D350" s="40" t="str">
        <f t="shared" si="12"/>
        <v>000 0701 0000000 000 300</v>
      </c>
      <c r="E350" s="41">
        <v>27553877.63</v>
      </c>
      <c r="F350" s="41">
        <v>12314624.97</v>
      </c>
      <c r="G350" s="41">
        <f aca="true" t="shared" si="13" ref="G350:G413">E350-F350</f>
        <v>15239252.659999998</v>
      </c>
    </row>
    <row r="351" spans="1:7" ht="37.5">
      <c r="A351" s="38" t="s">
        <v>63</v>
      </c>
      <c r="B351" s="39"/>
      <c r="C351" s="39" t="s">
        <v>422</v>
      </c>
      <c r="D351" s="40" t="str">
        <f t="shared" si="12"/>
        <v>000 0701 0000000 000 310</v>
      </c>
      <c r="E351" s="41">
        <v>7120811</v>
      </c>
      <c r="F351" s="41">
        <v>1029105.66</v>
      </c>
      <c r="G351" s="41">
        <f t="shared" si="13"/>
        <v>6091705.34</v>
      </c>
    </row>
    <row r="352" spans="1:7" ht="37.5">
      <c r="A352" s="38" t="s">
        <v>65</v>
      </c>
      <c r="B352" s="39"/>
      <c r="C352" s="39" t="s">
        <v>423</v>
      </c>
      <c r="D352" s="40" t="str">
        <f t="shared" si="12"/>
        <v>000 0701 0000000 000 340</v>
      </c>
      <c r="E352" s="41">
        <v>20433066.63</v>
      </c>
      <c r="F352" s="41">
        <v>11285519.31</v>
      </c>
      <c r="G352" s="41">
        <f t="shared" si="13"/>
        <v>9147547.319999998</v>
      </c>
    </row>
    <row r="353" spans="1:7" ht="18.75">
      <c r="A353" s="38" t="s">
        <v>424</v>
      </c>
      <c r="B353" s="39"/>
      <c r="C353" s="39" t="s">
        <v>425</v>
      </c>
      <c r="D353" s="40" t="str">
        <f t="shared" si="12"/>
        <v>000 0702 0000000 000 000</v>
      </c>
      <c r="E353" s="41">
        <v>567599601.54</v>
      </c>
      <c r="F353" s="41">
        <v>150943928.03</v>
      </c>
      <c r="G353" s="41">
        <f t="shared" si="13"/>
        <v>416655673.51</v>
      </c>
    </row>
    <row r="354" spans="1:7" ht="18.75">
      <c r="A354" s="38" t="s">
        <v>31</v>
      </c>
      <c r="B354" s="39"/>
      <c r="C354" s="39" t="s">
        <v>426</v>
      </c>
      <c r="D354" s="40" t="str">
        <f t="shared" si="12"/>
        <v>000 0702 0000000 000 200</v>
      </c>
      <c r="E354" s="41">
        <v>531038296.98</v>
      </c>
      <c r="F354" s="41">
        <v>143471665.22</v>
      </c>
      <c r="G354" s="41">
        <f t="shared" si="13"/>
        <v>387566631.76</v>
      </c>
    </row>
    <row r="355" spans="1:7" ht="37.5">
      <c r="A355" s="38" t="s">
        <v>33</v>
      </c>
      <c r="B355" s="39"/>
      <c r="C355" s="39" t="s">
        <v>427</v>
      </c>
      <c r="D355" s="40" t="str">
        <f t="shared" si="12"/>
        <v>000 0702 0000000 000 210</v>
      </c>
      <c r="E355" s="41">
        <v>321768342.94</v>
      </c>
      <c r="F355" s="41">
        <v>111654351.43</v>
      </c>
      <c r="G355" s="41">
        <f t="shared" si="13"/>
        <v>210113991.51</v>
      </c>
    </row>
    <row r="356" spans="1:7" ht="18.75">
      <c r="A356" s="38" t="s">
        <v>35</v>
      </c>
      <c r="B356" s="39"/>
      <c r="C356" s="39" t="s">
        <v>428</v>
      </c>
      <c r="D356" s="40" t="str">
        <f t="shared" si="12"/>
        <v>000 0702 0000000 000 211</v>
      </c>
      <c r="E356" s="41">
        <v>239629059.29</v>
      </c>
      <c r="F356" s="41">
        <v>85769283.13</v>
      </c>
      <c r="G356" s="41">
        <f t="shared" si="13"/>
        <v>153859776.16</v>
      </c>
    </row>
    <row r="357" spans="1:7" ht="18.75">
      <c r="A357" s="38" t="s">
        <v>37</v>
      </c>
      <c r="B357" s="39"/>
      <c r="C357" s="39" t="s">
        <v>429</v>
      </c>
      <c r="D357" s="40" t="str">
        <f t="shared" si="12"/>
        <v>000 0702 0000000 000 212</v>
      </c>
      <c r="E357" s="41">
        <v>690622</v>
      </c>
      <c r="F357" s="41">
        <v>241561.34</v>
      </c>
      <c r="G357" s="41">
        <f t="shared" si="13"/>
        <v>449060.66000000003</v>
      </c>
    </row>
    <row r="358" spans="1:7" ht="37.5">
      <c r="A358" s="38" t="s">
        <v>39</v>
      </c>
      <c r="B358" s="39"/>
      <c r="C358" s="39" t="s">
        <v>430</v>
      </c>
      <c r="D358" s="40" t="str">
        <f t="shared" si="12"/>
        <v>000 0702 0000000 000 213</v>
      </c>
      <c r="E358" s="41">
        <v>81448661.65</v>
      </c>
      <c r="F358" s="41">
        <v>25643506.96</v>
      </c>
      <c r="G358" s="41">
        <f t="shared" si="13"/>
        <v>55805154.690000005</v>
      </c>
    </row>
    <row r="359" spans="1:7" ht="18.75">
      <c r="A359" s="38" t="s">
        <v>41</v>
      </c>
      <c r="B359" s="39"/>
      <c r="C359" s="39" t="s">
        <v>431</v>
      </c>
      <c r="D359" s="40" t="str">
        <f t="shared" si="12"/>
        <v>000 0702 0000000 000 220</v>
      </c>
      <c r="E359" s="41">
        <v>86285531.87</v>
      </c>
      <c r="F359" s="41">
        <v>31751798.4</v>
      </c>
      <c r="G359" s="41">
        <f t="shared" si="13"/>
        <v>54533733.470000006</v>
      </c>
    </row>
    <row r="360" spans="1:7" ht="18.75">
      <c r="A360" s="38" t="s">
        <v>43</v>
      </c>
      <c r="B360" s="39"/>
      <c r="C360" s="39" t="s">
        <v>432</v>
      </c>
      <c r="D360" s="40" t="str">
        <f t="shared" si="12"/>
        <v>000 0702 0000000 000 221</v>
      </c>
      <c r="E360" s="41">
        <v>1273392.93</v>
      </c>
      <c r="F360" s="41">
        <v>556685.04</v>
      </c>
      <c r="G360" s="41">
        <f t="shared" si="13"/>
        <v>716707.8899999999</v>
      </c>
    </row>
    <row r="361" spans="1:7" ht="18.75">
      <c r="A361" s="38" t="s">
        <v>45</v>
      </c>
      <c r="B361" s="39"/>
      <c r="C361" s="39" t="s">
        <v>433</v>
      </c>
      <c r="D361" s="40" t="str">
        <f t="shared" si="12"/>
        <v>000 0702 0000000 000 222</v>
      </c>
      <c r="E361" s="41">
        <v>631430</v>
      </c>
      <c r="F361" s="41">
        <v>218234.06</v>
      </c>
      <c r="G361" s="41">
        <f t="shared" si="13"/>
        <v>413195.94</v>
      </c>
    </row>
    <row r="362" spans="1:7" ht="18.75">
      <c r="A362" s="38" t="s">
        <v>47</v>
      </c>
      <c r="B362" s="39"/>
      <c r="C362" s="39" t="s">
        <v>434</v>
      </c>
      <c r="D362" s="40" t="str">
        <f t="shared" si="12"/>
        <v>000 0702 0000000 000 223</v>
      </c>
      <c r="E362" s="41">
        <v>38263678</v>
      </c>
      <c r="F362" s="41">
        <v>21635679.16</v>
      </c>
      <c r="G362" s="41">
        <f t="shared" si="13"/>
        <v>16627998.84</v>
      </c>
    </row>
    <row r="363" spans="1:7" ht="37.5">
      <c r="A363" s="38" t="s">
        <v>49</v>
      </c>
      <c r="B363" s="39"/>
      <c r="C363" s="39" t="s">
        <v>435</v>
      </c>
      <c r="D363" s="40" t="str">
        <f t="shared" si="12"/>
        <v>000 0702 0000000 000 224</v>
      </c>
      <c r="E363" s="41">
        <v>78000</v>
      </c>
      <c r="F363" s="41">
        <v>72000</v>
      </c>
      <c r="G363" s="41">
        <f t="shared" si="13"/>
        <v>6000</v>
      </c>
    </row>
    <row r="364" spans="1:7" ht="37.5">
      <c r="A364" s="38" t="s">
        <v>51</v>
      </c>
      <c r="B364" s="39"/>
      <c r="C364" s="39" t="s">
        <v>436</v>
      </c>
      <c r="D364" s="40" t="str">
        <f t="shared" si="12"/>
        <v>000 0702 0000000 000 225</v>
      </c>
      <c r="E364" s="41">
        <v>31525519.84</v>
      </c>
      <c r="F364" s="41">
        <v>4658658.6</v>
      </c>
      <c r="G364" s="41">
        <f t="shared" si="13"/>
        <v>26866861.240000002</v>
      </c>
    </row>
    <row r="365" spans="1:7" ht="18.75">
      <c r="A365" s="38" t="s">
        <v>53</v>
      </c>
      <c r="B365" s="39"/>
      <c r="C365" s="39" t="s">
        <v>437</v>
      </c>
      <c r="D365" s="40" t="str">
        <f t="shared" si="12"/>
        <v>000 0702 0000000 000 226</v>
      </c>
      <c r="E365" s="41">
        <v>14513511.1</v>
      </c>
      <c r="F365" s="41">
        <v>4610541.54</v>
      </c>
      <c r="G365" s="41">
        <f t="shared" si="13"/>
        <v>9902969.559999999</v>
      </c>
    </row>
    <row r="366" spans="1:7" ht="37.5">
      <c r="A366" s="38" t="s">
        <v>55</v>
      </c>
      <c r="B366" s="39"/>
      <c r="C366" s="39" t="s">
        <v>438</v>
      </c>
      <c r="D366" s="40" t="str">
        <f t="shared" si="12"/>
        <v>000 0702 0000000 000 240</v>
      </c>
      <c r="E366" s="41">
        <v>122563565.53</v>
      </c>
      <c r="F366" s="41"/>
      <c r="G366" s="41">
        <f t="shared" si="13"/>
        <v>122563565.53</v>
      </c>
    </row>
    <row r="367" spans="1:7" ht="56.25">
      <c r="A367" s="38" t="s">
        <v>56</v>
      </c>
      <c r="B367" s="39"/>
      <c r="C367" s="39" t="s">
        <v>439</v>
      </c>
      <c r="D367" s="40" t="str">
        <f t="shared" si="12"/>
        <v>000 0702 0000000 000 241</v>
      </c>
      <c r="E367" s="41">
        <v>122563565.53</v>
      </c>
      <c r="F367" s="41"/>
      <c r="G367" s="41">
        <f t="shared" si="13"/>
        <v>122563565.53</v>
      </c>
    </row>
    <row r="368" spans="1:7" ht="18.75">
      <c r="A368" s="38" t="s">
        <v>397</v>
      </c>
      <c r="B368" s="39"/>
      <c r="C368" s="39" t="s">
        <v>440</v>
      </c>
      <c r="D368" s="40" t="str">
        <f t="shared" si="12"/>
        <v>000 0702 0000000 000 260</v>
      </c>
      <c r="E368" s="41">
        <v>178900</v>
      </c>
      <c r="F368" s="41">
        <v>15696</v>
      </c>
      <c r="G368" s="41">
        <f t="shared" si="13"/>
        <v>163204</v>
      </c>
    </row>
    <row r="369" spans="1:7" ht="37.5">
      <c r="A369" s="38" t="s">
        <v>399</v>
      </c>
      <c r="B369" s="39"/>
      <c r="C369" s="39" t="s">
        <v>441</v>
      </c>
      <c r="D369" s="40" t="str">
        <f t="shared" si="12"/>
        <v>000 0702 0000000 000 262</v>
      </c>
      <c r="E369" s="41">
        <v>178900</v>
      </c>
      <c r="F369" s="41">
        <v>15696</v>
      </c>
      <c r="G369" s="41">
        <f t="shared" si="13"/>
        <v>163204</v>
      </c>
    </row>
    <row r="370" spans="1:7" ht="18.75">
      <c r="A370" s="38" t="s">
        <v>59</v>
      </c>
      <c r="B370" s="39"/>
      <c r="C370" s="39" t="s">
        <v>442</v>
      </c>
      <c r="D370" s="40" t="str">
        <f t="shared" si="12"/>
        <v>000 0702 0000000 000 290</v>
      </c>
      <c r="E370" s="41">
        <v>241956.64</v>
      </c>
      <c r="F370" s="41">
        <v>49819.39</v>
      </c>
      <c r="G370" s="41">
        <f t="shared" si="13"/>
        <v>192137.25</v>
      </c>
    </row>
    <row r="371" spans="1:7" ht="18.75">
      <c r="A371" s="38" t="s">
        <v>61</v>
      </c>
      <c r="B371" s="39"/>
      <c r="C371" s="39" t="s">
        <v>443</v>
      </c>
      <c r="D371" s="40" t="str">
        <f t="shared" si="12"/>
        <v>000 0702 0000000 000 300</v>
      </c>
      <c r="E371" s="41">
        <v>36561304.56</v>
      </c>
      <c r="F371" s="41">
        <v>7472262.81</v>
      </c>
      <c r="G371" s="41">
        <f t="shared" si="13"/>
        <v>29089041.750000004</v>
      </c>
    </row>
    <row r="372" spans="1:7" ht="37.5">
      <c r="A372" s="38" t="s">
        <v>63</v>
      </c>
      <c r="B372" s="39"/>
      <c r="C372" s="39" t="s">
        <v>444</v>
      </c>
      <c r="D372" s="40" t="str">
        <f t="shared" si="12"/>
        <v>000 0702 0000000 000 310</v>
      </c>
      <c r="E372" s="41">
        <v>21334406.29</v>
      </c>
      <c r="F372" s="41">
        <v>1869143.36</v>
      </c>
      <c r="G372" s="41">
        <f t="shared" si="13"/>
        <v>19465262.93</v>
      </c>
    </row>
    <row r="373" spans="1:7" ht="37.5">
      <c r="A373" s="38" t="s">
        <v>65</v>
      </c>
      <c r="B373" s="39"/>
      <c r="C373" s="39" t="s">
        <v>445</v>
      </c>
      <c r="D373" s="40" t="str">
        <f t="shared" si="12"/>
        <v>000 0702 0000000 000 340</v>
      </c>
      <c r="E373" s="41">
        <v>15226898.27</v>
      </c>
      <c r="F373" s="41">
        <v>5603119.45</v>
      </c>
      <c r="G373" s="41">
        <f t="shared" si="13"/>
        <v>9623778.82</v>
      </c>
    </row>
    <row r="374" spans="1:7" ht="37.5">
      <c r="A374" s="38" t="s">
        <v>446</v>
      </c>
      <c r="B374" s="39"/>
      <c r="C374" s="39" t="s">
        <v>447</v>
      </c>
      <c r="D374" s="40" t="str">
        <f t="shared" si="12"/>
        <v>000 0707 0000000 000 000</v>
      </c>
      <c r="E374" s="41">
        <v>1021500</v>
      </c>
      <c r="F374" s="41">
        <v>43253.56</v>
      </c>
      <c r="G374" s="41">
        <f t="shared" si="13"/>
        <v>978246.44</v>
      </c>
    </row>
    <row r="375" spans="1:7" ht="18.75">
      <c r="A375" s="38" t="s">
        <v>31</v>
      </c>
      <c r="B375" s="39"/>
      <c r="C375" s="39" t="s">
        <v>448</v>
      </c>
      <c r="D375" s="40" t="str">
        <f t="shared" si="12"/>
        <v>000 0707 0000000 000 200</v>
      </c>
      <c r="E375" s="41">
        <v>909985</v>
      </c>
      <c r="F375" s="41">
        <v>36238.56</v>
      </c>
      <c r="G375" s="41">
        <f t="shared" si="13"/>
        <v>873746.44</v>
      </c>
    </row>
    <row r="376" spans="1:7" ht="18.75">
      <c r="A376" s="38" t="s">
        <v>41</v>
      </c>
      <c r="B376" s="39"/>
      <c r="C376" s="39" t="s">
        <v>449</v>
      </c>
      <c r="D376" s="40" t="str">
        <f t="shared" si="12"/>
        <v>000 0707 0000000 000 220</v>
      </c>
      <c r="E376" s="41">
        <v>856185</v>
      </c>
      <c r="F376" s="41">
        <v>13500</v>
      </c>
      <c r="G376" s="41">
        <f t="shared" si="13"/>
        <v>842685</v>
      </c>
    </row>
    <row r="377" spans="1:7" ht="18.75">
      <c r="A377" s="38" t="s">
        <v>45</v>
      </c>
      <c r="B377" s="39"/>
      <c r="C377" s="39" t="s">
        <v>450</v>
      </c>
      <c r="D377" s="40" t="str">
        <f t="shared" si="12"/>
        <v>000 0707 0000000 000 222</v>
      </c>
      <c r="E377" s="41">
        <v>11000</v>
      </c>
      <c r="F377" s="41">
        <v>11000</v>
      </c>
      <c r="G377" s="41">
        <f t="shared" si="13"/>
        <v>0</v>
      </c>
    </row>
    <row r="378" spans="1:7" ht="18.75">
      <c r="A378" s="38" t="s">
        <v>53</v>
      </c>
      <c r="B378" s="39"/>
      <c r="C378" s="39" t="s">
        <v>451</v>
      </c>
      <c r="D378" s="40" t="str">
        <f t="shared" si="12"/>
        <v>000 0707 0000000 000 226</v>
      </c>
      <c r="E378" s="41">
        <v>845185</v>
      </c>
      <c r="F378" s="41">
        <v>2500</v>
      </c>
      <c r="G378" s="41">
        <f t="shared" si="13"/>
        <v>842685</v>
      </c>
    </row>
    <row r="379" spans="1:7" ht="37.5" hidden="1">
      <c r="A379" s="38" t="s">
        <v>55</v>
      </c>
      <c r="B379" s="39"/>
      <c r="C379" s="39" t="s">
        <v>452</v>
      </c>
      <c r="D379" s="40" t="str">
        <f t="shared" si="12"/>
        <v>000 0707 0000000 000 240</v>
      </c>
      <c r="E379" s="41"/>
      <c r="F379" s="41"/>
      <c r="G379" s="41">
        <f t="shared" si="13"/>
        <v>0</v>
      </c>
    </row>
    <row r="380" spans="1:7" ht="56.25" hidden="1">
      <c r="A380" s="38" t="s">
        <v>56</v>
      </c>
      <c r="B380" s="39"/>
      <c r="C380" s="39" t="s">
        <v>453</v>
      </c>
      <c r="D380" s="40" t="str">
        <f t="shared" si="12"/>
        <v>000 0707 0000000 000 241</v>
      </c>
      <c r="E380" s="41"/>
      <c r="F380" s="41"/>
      <c r="G380" s="41">
        <f t="shared" si="13"/>
        <v>0</v>
      </c>
    </row>
    <row r="381" spans="1:7" ht="18.75">
      <c r="A381" s="38" t="s">
        <v>59</v>
      </c>
      <c r="B381" s="39"/>
      <c r="C381" s="39" t="s">
        <v>454</v>
      </c>
      <c r="D381" s="40" t="str">
        <f t="shared" si="12"/>
        <v>000 0707 0000000 000 290</v>
      </c>
      <c r="E381" s="41">
        <v>53800</v>
      </c>
      <c r="F381" s="41">
        <v>22738.56</v>
      </c>
      <c r="G381" s="41">
        <f t="shared" si="13"/>
        <v>31061.44</v>
      </c>
    </row>
    <row r="382" spans="1:7" ht="18.75">
      <c r="A382" s="38" t="s">
        <v>61</v>
      </c>
      <c r="B382" s="39"/>
      <c r="C382" s="39" t="s">
        <v>455</v>
      </c>
      <c r="D382" s="40" t="str">
        <f t="shared" si="12"/>
        <v>000 0707 0000000 000 300</v>
      </c>
      <c r="E382" s="41">
        <v>111515</v>
      </c>
      <c r="F382" s="41">
        <v>7015</v>
      </c>
      <c r="G382" s="41">
        <f t="shared" si="13"/>
        <v>104500</v>
      </c>
    </row>
    <row r="383" spans="1:7" ht="37.5">
      <c r="A383" s="38" t="s">
        <v>63</v>
      </c>
      <c r="B383" s="39"/>
      <c r="C383" s="39" t="s">
        <v>456</v>
      </c>
      <c r="D383" s="40" t="str">
        <f t="shared" si="12"/>
        <v>000 0707 0000000 000 310</v>
      </c>
      <c r="E383" s="41">
        <v>99000</v>
      </c>
      <c r="F383" s="41"/>
      <c r="G383" s="41">
        <f t="shared" si="13"/>
        <v>99000</v>
      </c>
    </row>
    <row r="384" spans="1:7" ht="37.5">
      <c r="A384" s="38" t="s">
        <v>65</v>
      </c>
      <c r="B384" s="39"/>
      <c r="C384" s="39" t="s">
        <v>457</v>
      </c>
      <c r="D384" s="40" t="str">
        <f t="shared" si="12"/>
        <v>000 0707 0000000 000 340</v>
      </c>
      <c r="E384" s="41">
        <v>12515</v>
      </c>
      <c r="F384" s="41">
        <v>7015</v>
      </c>
      <c r="G384" s="41">
        <f t="shared" si="13"/>
        <v>5500</v>
      </c>
    </row>
    <row r="385" spans="1:7" ht="37.5">
      <c r="A385" s="38" t="s">
        <v>458</v>
      </c>
      <c r="B385" s="39"/>
      <c r="C385" s="39" t="s">
        <v>459</v>
      </c>
      <c r="D385" s="40" t="str">
        <f t="shared" si="12"/>
        <v>000 0709 0000000 000 000</v>
      </c>
      <c r="E385" s="41">
        <v>27150580.27</v>
      </c>
      <c r="F385" s="41">
        <v>2930808.01</v>
      </c>
      <c r="G385" s="41">
        <f t="shared" si="13"/>
        <v>24219772.259999998</v>
      </c>
    </row>
    <row r="386" spans="1:7" ht="18.75">
      <c r="A386" s="38" t="s">
        <v>31</v>
      </c>
      <c r="B386" s="39"/>
      <c r="C386" s="39" t="s">
        <v>460</v>
      </c>
      <c r="D386" s="40" t="str">
        <f t="shared" si="12"/>
        <v>000 0709 0000000 000 200</v>
      </c>
      <c r="E386" s="41">
        <v>14232108.45</v>
      </c>
      <c r="F386" s="41">
        <v>2488458.03</v>
      </c>
      <c r="G386" s="41">
        <f t="shared" si="13"/>
        <v>11743650.42</v>
      </c>
    </row>
    <row r="387" spans="1:7" ht="37.5">
      <c r="A387" s="38" t="s">
        <v>33</v>
      </c>
      <c r="B387" s="39"/>
      <c r="C387" s="39" t="s">
        <v>461</v>
      </c>
      <c r="D387" s="40" t="str">
        <f t="shared" si="12"/>
        <v>000 0709 0000000 000 210</v>
      </c>
      <c r="E387" s="41">
        <v>7953891</v>
      </c>
      <c r="F387" s="41">
        <v>1882251.06</v>
      </c>
      <c r="G387" s="41">
        <f t="shared" si="13"/>
        <v>6071639.9399999995</v>
      </c>
    </row>
    <row r="388" spans="1:7" ht="18.75">
      <c r="A388" s="38" t="s">
        <v>35</v>
      </c>
      <c r="B388" s="39"/>
      <c r="C388" s="39" t="s">
        <v>462</v>
      </c>
      <c r="D388" s="40" t="str">
        <f t="shared" si="12"/>
        <v>000 0709 0000000 000 211</v>
      </c>
      <c r="E388" s="41">
        <v>5921534</v>
      </c>
      <c r="F388" s="41">
        <v>1472323.45</v>
      </c>
      <c r="G388" s="41">
        <f t="shared" si="13"/>
        <v>4449210.55</v>
      </c>
    </row>
    <row r="389" spans="1:7" ht="18.75">
      <c r="A389" s="38" t="s">
        <v>37</v>
      </c>
      <c r="B389" s="39"/>
      <c r="C389" s="39" t="s">
        <v>463</v>
      </c>
      <c r="D389" s="40" t="str">
        <f t="shared" si="12"/>
        <v>000 0709 0000000 000 212</v>
      </c>
      <c r="E389" s="41">
        <v>7200</v>
      </c>
      <c r="F389" s="41">
        <v>1800</v>
      </c>
      <c r="G389" s="41">
        <f t="shared" si="13"/>
        <v>5400</v>
      </c>
    </row>
    <row r="390" spans="1:7" ht="37.5">
      <c r="A390" s="38" t="s">
        <v>39</v>
      </c>
      <c r="B390" s="39"/>
      <c r="C390" s="39" t="s">
        <v>464</v>
      </c>
      <c r="D390" s="40" t="str">
        <f t="shared" si="12"/>
        <v>000 0709 0000000 000 213</v>
      </c>
      <c r="E390" s="41">
        <v>2025157</v>
      </c>
      <c r="F390" s="41">
        <v>408127.61</v>
      </c>
      <c r="G390" s="41">
        <f t="shared" si="13"/>
        <v>1617029.3900000001</v>
      </c>
    </row>
    <row r="391" spans="1:7" ht="18.75">
      <c r="A391" s="38" t="s">
        <v>41</v>
      </c>
      <c r="B391" s="39"/>
      <c r="C391" s="39" t="s">
        <v>465</v>
      </c>
      <c r="D391" s="40" t="str">
        <f t="shared" si="12"/>
        <v>000 0709 0000000 000 220</v>
      </c>
      <c r="E391" s="41">
        <v>4196367.45</v>
      </c>
      <c r="F391" s="41">
        <v>470908.41</v>
      </c>
      <c r="G391" s="41">
        <f t="shared" si="13"/>
        <v>3725459.04</v>
      </c>
    </row>
    <row r="392" spans="1:7" ht="18.75">
      <c r="A392" s="38" t="s">
        <v>43</v>
      </c>
      <c r="B392" s="39"/>
      <c r="C392" s="39" t="s">
        <v>466</v>
      </c>
      <c r="D392" s="40" t="str">
        <f t="shared" si="12"/>
        <v>000 0709 0000000 000 221</v>
      </c>
      <c r="E392" s="41">
        <v>498286.88</v>
      </c>
      <c r="F392" s="41">
        <v>53339.21</v>
      </c>
      <c r="G392" s="41">
        <f t="shared" si="13"/>
        <v>444947.67</v>
      </c>
    </row>
    <row r="393" spans="1:7" ht="18.75">
      <c r="A393" s="38" t="s">
        <v>45</v>
      </c>
      <c r="B393" s="39"/>
      <c r="C393" s="39" t="s">
        <v>467</v>
      </c>
      <c r="D393" s="40" t="str">
        <f t="shared" si="12"/>
        <v>000 0709 0000000 000 222</v>
      </c>
      <c r="E393" s="41">
        <v>310400</v>
      </c>
      <c r="F393" s="41">
        <v>31004</v>
      </c>
      <c r="G393" s="41">
        <f t="shared" si="13"/>
        <v>279396</v>
      </c>
    </row>
    <row r="394" spans="1:7" ht="18.75">
      <c r="A394" s="38" t="s">
        <v>47</v>
      </c>
      <c r="B394" s="39"/>
      <c r="C394" s="39" t="s">
        <v>468</v>
      </c>
      <c r="D394" s="40" t="str">
        <f t="shared" si="12"/>
        <v>000 0709 0000000 000 223</v>
      </c>
      <c r="E394" s="41">
        <v>100643.7</v>
      </c>
      <c r="F394" s="41">
        <v>66957.95</v>
      </c>
      <c r="G394" s="41">
        <f t="shared" si="13"/>
        <v>33685.75</v>
      </c>
    </row>
    <row r="395" spans="1:7" ht="37.5">
      <c r="A395" s="38" t="s">
        <v>49</v>
      </c>
      <c r="B395" s="39"/>
      <c r="C395" s="39" t="s">
        <v>469</v>
      </c>
      <c r="D395" s="40" t="str">
        <f t="shared" si="12"/>
        <v>000 0709 0000000 000 224</v>
      </c>
      <c r="E395" s="41">
        <v>465</v>
      </c>
      <c r="F395" s="41">
        <v>465</v>
      </c>
      <c r="G395" s="41">
        <f t="shared" si="13"/>
        <v>0</v>
      </c>
    </row>
    <row r="396" spans="1:7" ht="37.5">
      <c r="A396" s="38" t="s">
        <v>51</v>
      </c>
      <c r="B396" s="39"/>
      <c r="C396" s="39" t="s">
        <v>470</v>
      </c>
      <c r="D396" s="40" t="str">
        <f t="shared" si="12"/>
        <v>000 0709 0000000 000 225</v>
      </c>
      <c r="E396" s="41">
        <v>842647.87</v>
      </c>
      <c r="F396" s="41">
        <v>204941.31</v>
      </c>
      <c r="G396" s="41">
        <f t="shared" si="13"/>
        <v>637706.56</v>
      </c>
    </row>
    <row r="397" spans="1:7" ht="18.75">
      <c r="A397" s="38" t="s">
        <v>53</v>
      </c>
      <c r="B397" s="39"/>
      <c r="C397" s="39" t="s">
        <v>471</v>
      </c>
      <c r="D397" s="40" t="str">
        <f t="shared" si="12"/>
        <v>000 0709 0000000 000 226</v>
      </c>
      <c r="E397" s="41">
        <v>2443924</v>
      </c>
      <c r="F397" s="41">
        <v>114200.94</v>
      </c>
      <c r="G397" s="41">
        <f t="shared" si="13"/>
        <v>2329723.06</v>
      </c>
    </row>
    <row r="398" spans="1:7" ht="37.5" hidden="1">
      <c r="A398" s="38" t="s">
        <v>57</v>
      </c>
      <c r="B398" s="39"/>
      <c r="C398" s="39" t="s">
        <v>472</v>
      </c>
      <c r="D398" s="40" t="str">
        <f t="shared" si="12"/>
        <v>000 0709 0000000 000 250</v>
      </c>
      <c r="E398" s="41"/>
      <c r="F398" s="41"/>
      <c r="G398" s="41">
        <f t="shared" si="13"/>
        <v>0</v>
      </c>
    </row>
    <row r="399" spans="1:7" ht="56.25" hidden="1">
      <c r="A399" s="38" t="s">
        <v>58</v>
      </c>
      <c r="B399" s="39"/>
      <c r="C399" s="39" t="s">
        <v>473</v>
      </c>
      <c r="D399" s="40" t="str">
        <f t="shared" si="12"/>
        <v>000 0709 0000000 000 251</v>
      </c>
      <c r="E399" s="41"/>
      <c r="F399" s="41"/>
      <c r="G399" s="41">
        <f t="shared" si="13"/>
        <v>0</v>
      </c>
    </row>
    <row r="400" spans="1:7" ht="18.75">
      <c r="A400" s="38" t="s">
        <v>59</v>
      </c>
      <c r="B400" s="39"/>
      <c r="C400" s="39" t="s">
        <v>474</v>
      </c>
      <c r="D400" s="40" t="str">
        <f t="shared" si="12"/>
        <v>000 0709 0000000 000 290</v>
      </c>
      <c r="E400" s="41">
        <v>2081850</v>
      </c>
      <c r="F400" s="41">
        <v>135298.56</v>
      </c>
      <c r="G400" s="41">
        <f t="shared" si="13"/>
        <v>1946551.44</v>
      </c>
    </row>
    <row r="401" spans="1:7" ht="18.75">
      <c r="A401" s="38" t="s">
        <v>61</v>
      </c>
      <c r="B401" s="39"/>
      <c r="C401" s="39" t="s">
        <v>475</v>
      </c>
      <c r="D401" s="40" t="str">
        <f t="shared" si="12"/>
        <v>000 0709 0000000 000 300</v>
      </c>
      <c r="E401" s="41">
        <v>12918471.82</v>
      </c>
      <c r="F401" s="41">
        <v>442349.98</v>
      </c>
      <c r="G401" s="41">
        <f t="shared" si="13"/>
        <v>12476121.84</v>
      </c>
    </row>
    <row r="402" spans="1:7" ht="37.5">
      <c r="A402" s="38" t="s">
        <v>63</v>
      </c>
      <c r="B402" s="39"/>
      <c r="C402" s="39" t="s">
        <v>476</v>
      </c>
      <c r="D402" s="40" t="str">
        <f t="shared" si="12"/>
        <v>000 0709 0000000 000 310</v>
      </c>
      <c r="E402" s="41">
        <v>5718775.84</v>
      </c>
      <c r="F402" s="41">
        <v>261553</v>
      </c>
      <c r="G402" s="41">
        <f t="shared" si="13"/>
        <v>5457222.84</v>
      </c>
    </row>
    <row r="403" spans="1:7" ht="37.5">
      <c r="A403" s="38" t="s">
        <v>65</v>
      </c>
      <c r="B403" s="39"/>
      <c r="C403" s="39" t="s">
        <v>477</v>
      </c>
      <c r="D403" s="40" t="str">
        <f t="shared" si="12"/>
        <v>000 0709 0000000 000 340</v>
      </c>
      <c r="E403" s="41">
        <v>7199695.98</v>
      </c>
      <c r="F403" s="41">
        <v>180796.98</v>
      </c>
      <c r="G403" s="41">
        <f t="shared" si="13"/>
        <v>7018899</v>
      </c>
    </row>
    <row r="404" spans="1:7" ht="18.75">
      <c r="A404" s="43" t="s">
        <v>478</v>
      </c>
      <c r="B404" s="44"/>
      <c r="C404" s="44" t="s">
        <v>479</v>
      </c>
      <c r="D404" s="45" t="str">
        <f t="shared" si="12"/>
        <v>000 0800 0000000 000 000</v>
      </c>
      <c r="E404" s="46">
        <v>24752909</v>
      </c>
      <c r="F404" s="46">
        <v>6305692.63</v>
      </c>
      <c r="G404" s="46">
        <f t="shared" si="13"/>
        <v>18447216.37</v>
      </c>
    </row>
    <row r="405" spans="1:7" ht="18.75">
      <c r="A405" s="38" t="s">
        <v>31</v>
      </c>
      <c r="B405" s="39"/>
      <c r="C405" s="39" t="s">
        <v>480</v>
      </c>
      <c r="D405" s="40" t="str">
        <f t="shared" si="12"/>
        <v>000 0800 0000000 000 200</v>
      </c>
      <c r="E405" s="41">
        <v>23370306</v>
      </c>
      <c r="F405" s="41">
        <v>6011805.13</v>
      </c>
      <c r="G405" s="41">
        <f t="shared" si="13"/>
        <v>17358500.87</v>
      </c>
    </row>
    <row r="406" spans="1:7" ht="37.5">
      <c r="A406" s="38" t="s">
        <v>33</v>
      </c>
      <c r="B406" s="39"/>
      <c r="C406" s="39" t="s">
        <v>481</v>
      </c>
      <c r="D406" s="40" t="str">
        <f t="shared" si="12"/>
        <v>000 0800 0000000 000 210</v>
      </c>
      <c r="E406" s="41">
        <v>12930620</v>
      </c>
      <c r="F406" s="41">
        <v>3177275.7</v>
      </c>
      <c r="G406" s="41">
        <f t="shared" si="13"/>
        <v>9753344.3</v>
      </c>
    </row>
    <row r="407" spans="1:7" ht="18.75">
      <c r="A407" s="38" t="s">
        <v>35</v>
      </c>
      <c r="B407" s="39"/>
      <c r="C407" s="39" t="s">
        <v>482</v>
      </c>
      <c r="D407" s="40" t="str">
        <f t="shared" si="12"/>
        <v>000 0800 0000000 000 211</v>
      </c>
      <c r="E407" s="41">
        <v>9635335</v>
      </c>
      <c r="F407" s="41">
        <v>2480384.68</v>
      </c>
      <c r="G407" s="41">
        <f t="shared" si="13"/>
        <v>7154950.32</v>
      </c>
    </row>
    <row r="408" spans="1:7" ht="37.5">
      <c r="A408" s="38" t="s">
        <v>39</v>
      </c>
      <c r="B408" s="39"/>
      <c r="C408" s="39" t="s">
        <v>483</v>
      </c>
      <c r="D408" s="40" t="str">
        <f t="shared" si="12"/>
        <v>000 0800 0000000 000 213</v>
      </c>
      <c r="E408" s="41">
        <v>3295285</v>
      </c>
      <c r="F408" s="41">
        <v>696891.02</v>
      </c>
      <c r="G408" s="41">
        <f t="shared" si="13"/>
        <v>2598393.98</v>
      </c>
    </row>
    <row r="409" spans="1:7" ht="18.75">
      <c r="A409" s="38" t="s">
        <v>41</v>
      </c>
      <c r="B409" s="39"/>
      <c r="C409" s="39" t="s">
        <v>484</v>
      </c>
      <c r="D409" s="40" t="str">
        <f t="shared" si="12"/>
        <v>000 0800 0000000 000 220</v>
      </c>
      <c r="E409" s="41">
        <v>6775447</v>
      </c>
      <c r="F409" s="41">
        <v>1740808.43</v>
      </c>
      <c r="G409" s="41">
        <f t="shared" si="13"/>
        <v>5034638.57</v>
      </c>
    </row>
    <row r="410" spans="1:7" ht="18.75">
      <c r="A410" s="38" t="s">
        <v>43</v>
      </c>
      <c r="B410" s="39"/>
      <c r="C410" s="39" t="s">
        <v>485</v>
      </c>
      <c r="D410" s="40" t="str">
        <f t="shared" si="12"/>
        <v>000 0800 0000000 000 221</v>
      </c>
      <c r="E410" s="41">
        <v>214298.34</v>
      </c>
      <c r="F410" s="41">
        <v>57153.23</v>
      </c>
      <c r="G410" s="41">
        <f t="shared" si="13"/>
        <v>157145.11</v>
      </c>
    </row>
    <row r="411" spans="1:7" ht="18.75">
      <c r="A411" s="38" t="s">
        <v>45</v>
      </c>
      <c r="B411" s="39"/>
      <c r="C411" s="39" t="s">
        <v>486</v>
      </c>
      <c r="D411" s="40" t="str">
        <f t="shared" si="12"/>
        <v>000 0800 0000000 000 222</v>
      </c>
      <c r="E411" s="41">
        <v>212192</v>
      </c>
      <c r="F411" s="41">
        <v>206052</v>
      </c>
      <c r="G411" s="41">
        <f t="shared" si="13"/>
        <v>6140</v>
      </c>
    </row>
    <row r="412" spans="1:7" ht="18.75">
      <c r="A412" s="38" t="s">
        <v>47</v>
      </c>
      <c r="B412" s="39"/>
      <c r="C412" s="39" t="s">
        <v>487</v>
      </c>
      <c r="D412" s="40" t="str">
        <f aca="true" t="shared" si="14" ref="D412:D475">IF(OR(LEFT(C412,5)="000 9",LEFT(C412,5)="000 7"),"X",C412)</f>
        <v>000 0800 0000000 000 223</v>
      </c>
      <c r="E412" s="41">
        <v>963587</v>
      </c>
      <c r="F412" s="41">
        <v>470599.45</v>
      </c>
      <c r="G412" s="41">
        <f t="shared" si="13"/>
        <v>492987.55</v>
      </c>
    </row>
    <row r="413" spans="1:7" ht="37.5">
      <c r="A413" s="38" t="s">
        <v>49</v>
      </c>
      <c r="B413" s="39"/>
      <c r="C413" s="39" t="s">
        <v>488</v>
      </c>
      <c r="D413" s="40" t="str">
        <f t="shared" si="14"/>
        <v>000 0800 0000000 000 224</v>
      </c>
      <c r="E413" s="41">
        <v>233700</v>
      </c>
      <c r="F413" s="41">
        <v>63400</v>
      </c>
      <c r="G413" s="41">
        <f t="shared" si="13"/>
        <v>170300</v>
      </c>
    </row>
    <row r="414" spans="1:7" ht="37.5">
      <c r="A414" s="38" t="s">
        <v>51</v>
      </c>
      <c r="B414" s="39"/>
      <c r="C414" s="39" t="s">
        <v>489</v>
      </c>
      <c r="D414" s="40" t="str">
        <f t="shared" si="14"/>
        <v>000 0800 0000000 000 225</v>
      </c>
      <c r="E414" s="41">
        <v>1366467.66</v>
      </c>
      <c r="F414" s="41">
        <v>95972.62</v>
      </c>
      <c r="G414" s="41">
        <f aca="true" t="shared" si="15" ref="G414:G477">E414-F414</f>
        <v>1270495.04</v>
      </c>
    </row>
    <row r="415" spans="1:7" ht="18.75">
      <c r="A415" s="38" t="s">
        <v>53</v>
      </c>
      <c r="B415" s="39"/>
      <c r="C415" s="39" t="s">
        <v>490</v>
      </c>
      <c r="D415" s="40" t="str">
        <f t="shared" si="14"/>
        <v>000 0800 0000000 000 226</v>
      </c>
      <c r="E415" s="41">
        <v>3785202</v>
      </c>
      <c r="F415" s="41">
        <v>847631.13</v>
      </c>
      <c r="G415" s="41">
        <f t="shared" si="15"/>
        <v>2937570.87</v>
      </c>
    </row>
    <row r="416" spans="1:7" ht="37.5" hidden="1">
      <c r="A416" s="38" t="s">
        <v>55</v>
      </c>
      <c r="B416" s="39"/>
      <c r="C416" s="39" t="s">
        <v>491</v>
      </c>
      <c r="D416" s="40" t="str">
        <f t="shared" si="14"/>
        <v>000 0800 0000000 000 240</v>
      </c>
      <c r="E416" s="41"/>
      <c r="F416" s="41"/>
      <c r="G416" s="41">
        <f t="shared" si="15"/>
        <v>0</v>
      </c>
    </row>
    <row r="417" spans="1:7" ht="56.25" hidden="1">
      <c r="A417" s="38" t="s">
        <v>56</v>
      </c>
      <c r="B417" s="39"/>
      <c r="C417" s="39" t="s">
        <v>492</v>
      </c>
      <c r="D417" s="40" t="str">
        <f t="shared" si="14"/>
        <v>000 0800 0000000 000 241</v>
      </c>
      <c r="E417" s="41"/>
      <c r="F417" s="41"/>
      <c r="G417" s="41">
        <f t="shared" si="15"/>
        <v>0</v>
      </c>
    </row>
    <row r="418" spans="1:7" ht="37.5">
      <c r="A418" s="38" t="s">
        <v>57</v>
      </c>
      <c r="B418" s="39"/>
      <c r="C418" s="39" t="s">
        <v>493</v>
      </c>
      <c r="D418" s="40" t="str">
        <f t="shared" si="14"/>
        <v>000 0800 0000000 000 250</v>
      </c>
      <c r="E418" s="41">
        <v>2129054</v>
      </c>
      <c r="F418" s="41">
        <v>551054</v>
      </c>
      <c r="G418" s="41">
        <f t="shared" si="15"/>
        <v>1578000</v>
      </c>
    </row>
    <row r="419" spans="1:7" ht="56.25">
      <c r="A419" s="38" t="s">
        <v>58</v>
      </c>
      <c r="B419" s="39"/>
      <c r="C419" s="39" t="s">
        <v>494</v>
      </c>
      <c r="D419" s="40" t="str">
        <f t="shared" si="14"/>
        <v>000 0800 0000000 000 251</v>
      </c>
      <c r="E419" s="41">
        <v>2129054</v>
      </c>
      <c r="F419" s="41">
        <v>551054</v>
      </c>
      <c r="G419" s="41">
        <f t="shared" si="15"/>
        <v>1578000</v>
      </c>
    </row>
    <row r="420" spans="1:7" ht="18.75">
      <c r="A420" s="38" t="s">
        <v>59</v>
      </c>
      <c r="B420" s="39"/>
      <c r="C420" s="39" t="s">
        <v>495</v>
      </c>
      <c r="D420" s="40" t="str">
        <f t="shared" si="14"/>
        <v>000 0800 0000000 000 290</v>
      </c>
      <c r="E420" s="41">
        <v>1535185</v>
      </c>
      <c r="F420" s="41">
        <v>542667</v>
      </c>
      <c r="G420" s="41">
        <f t="shared" si="15"/>
        <v>992518</v>
      </c>
    </row>
    <row r="421" spans="1:7" ht="18.75">
      <c r="A421" s="38" t="s">
        <v>61</v>
      </c>
      <c r="B421" s="39"/>
      <c r="C421" s="39" t="s">
        <v>496</v>
      </c>
      <c r="D421" s="40" t="str">
        <f t="shared" si="14"/>
        <v>000 0800 0000000 000 300</v>
      </c>
      <c r="E421" s="41">
        <v>1382603</v>
      </c>
      <c r="F421" s="41">
        <v>293887.5</v>
      </c>
      <c r="G421" s="41">
        <f t="shared" si="15"/>
        <v>1088715.5</v>
      </c>
    </row>
    <row r="422" spans="1:7" ht="37.5">
      <c r="A422" s="38" t="s">
        <v>63</v>
      </c>
      <c r="B422" s="39"/>
      <c r="C422" s="39" t="s">
        <v>497</v>
      </c>
      <c r="D422" s="40" t="str">
        <f t="shared" si="14"/>
        <v>000 0800 0000000 000 310</v>
      </c>
      <c r="E422" s="41">
        <v>771290</v>
      </c>
      <c r="F422" s="41">
        <v>5001</v>
      </c>
      <c r="G422" s="41">
        <f t="shared" si="15"/>
        <v>766289</v>
      </c>
    </row>
    <row r="423" spans="1:7" ht="37.5">
      <c r="A423" s="38" t="s">
        <v>65</v>
      </c>
      <c r="B423" s="39"/>
      <c r="C423" s="39" t="s">
        <v>498</v>
      </c>
      <c r="D423" s="40" t="str">
        <f t="shared" si="14"/>
        <v>000 0800 0000000 000 340</v>
      </c>
      <c r="E423" s="41">
        <v>611313</v>
      </c>
      <c r="F423" s="41">
        <v>288886.5</v>
      </c>
      <c r="G423" s="41">
        <f t="shared" si="15"/>
        <v>322426.5</v>
      </c>
    </row>
    <row r="424" spans="1:7" ht="18.75">
      <c r="A424" s="38" t="s">
        <v>499</v>
      </c>
      <c r="B424" s="39"/>
      <c r="C424" s="39" t="s">
        <v>500</v>
      </c>
      <c r="D424" s="40" t="str">
        <f t="shared" si="14"/>
        <v>000 0801 0000000 000 000</v>
      </c>
      <c r="E424" s="41">
        <v>17422154</v>
      </c>
      <c r="F424" s="41">
        <v>4093742.98</v>
      </c>
      <c r="G424" s="41">
        <f t="shared" si="15"/>
        <v>13328411.02</v>
      </c>
    </row>
    <row r="425" spans="1:7" ht="18.75">
      <c r="A425" s="38" t="s">
        <v>31</v>
      </c>
      <c r="B425" s="39"/>
      <c r="C425" s="39" t="s">
        <v>501</v>
      </c>
      <c r="D425" s="40" t="str">
        <f t="shared" si="14"/>
        <v>000 0801 0000000 000 200</v>
      </c>
      <c r="E425" s="41">
        <v>16478621</v>
      </c>
      <c r="F425" s="41">
        <v>4065613.98</v>
      </c>
      <c r="G425" s="41">
        <f t="shared" si="15"/>
        <v>12413007.02</v>
      </c>
    </row>
    <row r="426" spans="1:7" ht="37.5">
      <c r="A426" s="38" t="s">
        <v>33</v>
      </c>
      <c r="B426" s="39"/>
      <c r="C426" s="39" t="s">
        <v>502</v>
      </c>
      <c r="D426" s="40" t="str">
        <f t="shared" si="14"/>
        <v>000 0801 0000000 000 210</v>
      </c>
      <c r="E426" s="41">
        <v>11230720</v>
      </c>
      <c r="F426" s="41">
        <v>2742388.62</v>
      </c>
      <c r="G426" s="41">
        <f t="shared" si="15"/>
        <v>8488331.379999999</v>
      </c>
    </row>
    <row r="427" spans="1:7" ht="18.75">
      <c r="A427" s="38" t="s">
        <v>35</v>
      </c>
      <c r="B427" s="39"/>
      <c r="C427" s="39" t="s">
        <v>503</v>
      </c>
      <c r="D427" s="40" t="str">
        <f t="shared" si="14"/>
        <v>000 0801 0000000 000 211</v>
      </c>
      <c r="E427" s="41">
        <v>8368644</v>
      </c>
      <c r="F427" s="41">
        <v>2127029.9</v>
      </c>
      <c r="G427" s="41">
        <f t="shared" si="15"/>
        <v>6241614.1</v>
      </c>
    </row>
    <row r="428" spans="1:7" ht="37.5">
      <c r="A428" s="38" t="s">
        <v>39</v>
      </c>
      <c r="B428" s="39"/>
      <c r="C428" s="39" t="s">
        <v>504</v>
      </c>
      <c r="D428" s="40" t="str">
        <f t="shared" si="14"/>
        <v>000 0801 0000000 000 213</v>
      </c>
      <c r="E428" s="41">
        <v>2862076</v>
      </c>
      <c r="F428" s="41">
        <v>615358.72</v>
      </c>
      <c r="G428" s="41">
        <f t="shared" si="15"/>
        <v>2246717.2800000003</v>
      </c>
    </row>
    <row r="429" spans="1:7" ht="18.75">
      <c r="A429" s="38" t="s">
        <v>41</v>
      </c>
      <c r="B429" s="39"/>
      <c r="C429" s="39" t="s">
        <v>505</v>
      </c>
      <c r="D429" s="40" t="str">
        <f t="shared" si="14"/>
        <v>000 0801 0000000 000 220</v>
      </c>
      <c r="E429" s="41">
        <v>3513847</v>
      </c>
      <c r="F429" s="41">
        <v>771371.36</v>
      </c>
      <c r="G429" s="41">
        <f t="shared" si="15"/>
        <v>2742475.64</v>
      </c>
    </row>
    <row r="430" spans="1:7" ht="18.75">
      <c r="A430" s="38" t="s">
        <v>43</v>
      </c>
      <c r="B430" s="39"/>
      <c r="C430" s="39" t="s">
        <v>506</v>
      </c>
      <c r="D430" s="40" t="str">
        <f t="shared" si="14"/>
        <v>000 0801 0000000 000 221</v>
      </c>
      <c r="E430" s="41">
        <v>195033.66</v>
      </c>
      <c r="F430" s="41">
        <v>50782.98</v>
      </c>
      <c r="G430" s="41">
        <f t="shared" si="15"/>
        <v>144250.68</v>
      </c>
    </row>
    <row r="431" spans="1:7" ht="18.75">
      <c r="A431" s="38" t="s">
        <v>45</v>
      </c>
      <c r="B431" s="39"/>
      <c r="C431" s="39" t="s">
        <v>507</v>
      </c>
      <c r="D431" s="40" t="str">
        <f t="shared" si="14"/>
        <v>000 0801 0000000 000 222</v>
      </c>
      <c r="E431" s="41">
        <v>19992</v>
      </c>
      <c r="F431" s="41">
        <v>13852</v>
      </c>
      <c r="G431" s="41">
        <f t="shared" si="15"/>
        <v>6140</v>
      </c>
    </row>
    <row r="432" spans="1:7" ht="18.75">
      <c r="A432" s="38" t="s">
        <v>47</v>
      </c>
      <c r="B432" s="39"/>
      <c r="C432" s="39" t="s">
        <v>508</v>
      </c>
      <c r="D432" s="40" t="str">
        <f t="shared" si="14"/>
        <v>000 0801 0000000 000 223</v>
      </c>
      <c r="E432" s="41">
        <v>963587</v>
      </c>
      <c r="F432" s="41">
        <v>470599.45</v>
      </c>
      <c r="G432" s="41">
        <f t="shared" si="15"/>
        <v>492987.55</v>
      </c>
    </row>
    <row r="433" spans="1:7" ht="37.5" hidden="1">
      <c r="A433" s="38" t="s">
        <v>49</v>
      </c>
      <c r="B433" s="39"/>
      <c r="C433" s="39" t="s">
        <v>509</v>
      </c>
      <c r="D433" s="40" t="str">
        <f t="shared" si="14"/>
        <v>000 0801 0000000 000 224</v>
      </c>
      <c r="E433" s="41"/>
      <c r="F433" s="41"/>
      <c r="G433" s="41">
        <f t="shared" si="15"/>
        <v>0</v>
      </c>
    </row>
    <row r="434" spans="1:7" ht="37.5">
      <c r="A434" s="38" t="s">
        <v>51</v>
      </c>
      <c r="B434" s="39"/>
      <c r="C434" s="39" t="s">
        <v>510</v>
      </c>
      <c r="D434" s="40" t="str">
        <f t="shared" si="14"/>
        <v>000 0801 0000000 000 225</v>
      </c>
      <c r="E434" s="41">
        <v>1349169.34</v>
      </c>
      <c r="F434" s="41">
        <v>95972.62</v>
      </c>
      <c r="G434" s="41">
        <f t="shared" si="15"/>
        <v>1253196.7200000002</v>
      </c>
    </row>
    <row r="435" spans="1:7" ht="18.75">
      <c r="A435" s="38" t="s">
        <v>53</v>
      </c>
      <c r="B435" s="39"/>
      <c r="C435" s="39" t="s">
        <v>511</v>
      </c>
      <c r="D435" s="40" t="str">
        <f t="shared" si="14"/>
        <v>000 0801 0000000 000 226</v>
      </c>
      <c r="E435" s="41">
        <v>986065</v>
      </c>
      <c r="F435" s="41">
        <v>140164.31</v>
      </c>
      <c r="G435" s="41">
        <f t="shared" si="15"/>
        <v>845900.69</v>
      </c>
    </row>
    <row r="436" spans="1:7" ht="37.5" hidden="1">
      <c r="A436" s="38" t="s">
        <v>55</v>
      </c>
      <c r="B436" s="39"/>
      <c r="C436" s="39" t="s">
        <v>512</v>
      </c>
      <c r="D436" s="40" t="str">
        <f t="shared" si="14"/>
        <v>000 0801 0000000 000 240</v>
      </c>
      <c r="E436" s="41"/>
      <c r="F436" s="41"/>
      <c r="G436" s="41">
        <f t="shared" si="15"/>
        <v>0</v>
      </c>
    </row>
    <row r="437" spans="1:7" ht="56.25" hidden="1">
      <c r="A437" s="38" t="s">
        <v>56</v>
      </c>
      <c r="B437" s="39"/>
      <c r="C437" s="39" t="s">
        <v>513</v>
      </c>
      <c r="D437" s="40" t="str">
        <f t="shared" si="14"/>
        <v>000 0801 0000000 000 241</v>
      </c>
      <c r="E437" s="41"/>
      <c r="F437" s="41"/>
      <c r="G437" s="41">
        <f t="shared" si="15"/>
        <v>0</v>
      </c>
    </row>
    <row r="438" spans="1:7" ht="37.5">
      <c r="A438" s="38" t="s">
        <v>57</v>
      </c>
      <c r="B438" s="39"/>
      <c r="C438" s="39" t="s">
        <v>514</v>
      </c>
      <c r="D438" s="40" t="str">
        <f t="shared" si="14"/>
        <v>000 0801 0000000 000 250</v>
      </c>
      <c r="E438" s="41">
        <v>1729054</v>
      </c>
      <c r="F438" s="41">
        <v>551054</v>
      </c>
      <c r="G438" s="41">
        <f t="shared" si="15"/>
        <v>1178000</v>
      </c>
    </row>
    <row r="439" spans="1:7" ht="56.25">
      <c r="A439" s="38" t="s">
        <v>58</v>
      </c>
      <c r="B439" s="39"/>
      <c r="C439" s="39" t="s">
        <v>515</v>
      </c>
      <c r="D439" s="40" t="str">
        <f t="shared" si="14"/>
        <v>000 0801 0000000 000 251</v>
      </c>
      <c r="E439" s="41">
        <v>1729054</v>
      </c>
      <c r="F439" s="41">
        <v>551054</v>
      </c>
      <c r="G439" s="41">
        <f t="shared" si="15"/>
        <v>1178000</v>
      </c>
    </row>
    <row r="440" spans="1:7" ht="18.75">
      <c r="A440" s="38" t="s">
        <v>59</v>
      </c>
      <c r="B440" s="39"/>
      <c r="C440" s="39" t="s">
        <v>516</v>
      </c>
      <c r="D440" s="40" t="str">
        <f t="shared" si="14"/>
        <v>000 0801 0000000 000 290</v>
      </c>
      <c r="E440" s="41">
        <v>5000</v>
      </c>
      <c r="F440" s="41">
        <v>800</v>
      </c>
      <c r="G440" s="41">
        <f t="shared" si="15"/>
        <v>4200</v>
      </c>
    </row>
    <row r="441" spans="1:7" ht="18.75">
      <c r="A441" s="38" t="s">
        <v>61</v>
      </c>
      <c r="B441" s="39"/>
      <c r="C441" s="39" t="s">
        <v>517</v>
      </c>
      <c r="D441" s="40" t="str">
        <f t="shared" si="14"/>
        <v>000 0801 0000000 000 300</v>
      </c>
      <c r="E441" s="41">
        <v>943533</v>
      </c>
      <c r="F441" s="41">
        <v>28129</v>
      </c>
      <c r="G441" s="41">
        <f t="shared" si="15"/>
        <v>915404</v>
      </c>
    </row>
    <row r="442" spans="1:7" ht="37.5">
      <c r="A442" s="38" t="s">
        <v>63</v>
      </c>
      <c r="B442" s="39"/>
      <c r="C442" s="39" t="s">
        <v>518</v>
      </c>
      <c r="D442" s="40" t="str">
        <f t="shared" si="14"/>
        <v>000 0801 0000000 000 310</v>
      </c>
      <c r="E442" s="41">
        <v>667590</v>
      </c>
      <c r="F442" s="41">
        <v>1325</v>
      </c>
      <c r="G442" s="41">
        <f t="shared" si="15"/>
        <v>666265</v>
      </c>
    </row>
    <row r="443" spans="1:7" ht="37.5">
      <c r="A443" s="38" t="s">
        <v>65</v>
      </c>
      <c r="B443" s="39"/>
      <c r="C443" s="39" t="s">
        <v>519</v>
      </c>
      <c r="D443" s="40" t="str">
        <f t="shared" si="14"/>
        <v>000 0801 0000000 000 340</v>
      </c>
      <c r="E443" s="41">
        <v>275943</v>
      </c>
      <c r="F443" s="41">
        <v>26804</v>
      </c>
      <c r="G443" s="41">
        <f t="shared" si="15"/>
        <v>249139</v>
      </c>
    </row>
    <row r="444" spans="1:7" ht="37.5">
      <c r="A444" s="38" t="s">
        <v>520</v>
      </c>
      <c r="B444" s="39"/>
      <c r="C444" s="39" t="s">
        <v>521</v>
      </c>
      <c r="D444" s="40" t="str">
        <f t="shared" si="14"/>
        <v>000 0804 0000000 000 000</v>
      </c>
      <c r="E444" s="41">
        <v>7330755</v>
      </c>
      <c r="F444" s="41">
        <v>2211949.65</v>
      </c>
      <c r="G444" s="41">
        <f t="shared" si="15"/>
        <v>5118805.35</v>
      </c>
    </row>
    <row r="445" spans="1:7" ht="18.75">
      <c r="A445" s="38" t="s">
        <v>31</v>
      </c>
      <c r="B445" s="39"/>
      <c r="C445" s="39" t="s">
        <v>522</v>
      </c>
      <c r="D445" s="40" t="str">
        <f t="shared" si="14"/>
        <v>000 0804 0000000 000 200</v>
      </c>
      <c r="E445" s="41">
        <v>6891685</v>
      </c>
      <c r="F445" s="41">
        <v>1946191.15</v>
      </c>
      <c r="G445" s="41">
        <f t="shared" si="15"/>
        <v>4945493.85</v>
      </c>
    </row>
    <row r="446" spans="1:7" ht="37.5">
      <c r="A446" s="38" t="s">
        <v>33</v>
      </c>
      <c r="B446" s="39"/>
      <c r="C446" s="39" t="s">
        <v>523</v>
      </c>
      <c r="D446" s="40" t="str">
        <f t="shared" si="14"/>
        <v>000 0804 0000000 000 210</v>
      </c>
      <c r="E446" s="41">
        <v>1699900</v>
      </c>
      <c r="F446" s="41">
        <v>434887.08</v>
      </c>
      <c r="G446" s="41">
        <f t="shared" si="15"/>
        <v>1265012.92</v>
      </c>
    </row>
    <row r="447" spans="1:7" ht="18.75">
      <c r="A447" s="38" t="s">
        <v>35</v>
      </c>
      <c r="B447" s="39"/>
      <c r="C447" s="39" t="s">
        <v>524</v>
      </c>
      <c r="D447" s="40" t="str">
        <f t="shared" si="14"/>
        <v>000 0804 0000000 000 211</v>
      </c>
      <c r="E447" s="41">
        <v>1266691</v>
      </c>
      <c r="F447" s="41">
        <v>353354.78</v>
      </c>
      <c r="G447" s="41">
        <f t="shared" si="15"/>
        <v>913336.22</v>
      </c>
    </row>
    <row r="448" spans="1:7" ht="37.5">
      <c r="A448" s="38" t="s">
        <v>39</v>
      </c>
      <c r="B448" s="39"/>
      <c r="C448" s="39" t="s">
        <v>525</v>
      </c>
      <c r="D448" s="40" t="str">
        <f t="shared" si="14"/>
        <v>000 0804 0000000 000 213</v>
      </c>
      <c r="E448" s="41">
        <v>433209</v>
      </c>
      <c r="F448" s="41">
        <v>81532.3</v>
      </c>
      <c r="G448" s="41">
        <f t="shared" si="15"/>
        <v>351676.7</v>
      </c>
    </row>
    <row r="449" spans="1:7" ht="18.75">
      <c r="A449" s="38" t="s">
        <v>41</v>
      </c>
      <c r="B449" s="39"/>
      <c r="C449" s="39" t="s">
        <v>526</v>
      </c>
      <c r="D449" s="40" t="str">
        <f t="shared" si="14"/>
        <v>000 0804 0000000 000 220</v>
      </c>
      <c r="E449" s="41">
        <v>3261600</v>
      </c>
      <c r="F449" s="41">
        <v>969437.07</v>
      </c>
      <c r="G449" s="41">
        <f t="shared" si="15"/>
        <v>2292162.93</v>
      </c>
    </row>
    <row r="450" spans="1:7" ht="18.75">
      <c r="A450" s="38" t="s">
        <v>43</v>
      </c>
      <c r="B450" s="39"/>
      <c r="C450" s="39" t="s">
        <v>527</v>
      </c>
      <c r="D450" s="40" t="str">
        <f t="shared" si="14"/>
        <v>000 0804 0000000 000 221</v>
      </c>
      <c r="E450" s="41">
        <v>19264.68</v>
      </c>
      <c r="F450" s="41">
        <v>6370.25</v>
      </c>
      <c r="G450" s="41">
        <f t="shared" si="15"/>
        <v>12894.43</v>
      </c>
    </row>
    <row r="451" spans="1:7" ht="18.75">
      <c r="A451" s="38" t="s">
        <v>45</v>
      </c>
      <c r="B451" s="39"/>
      <c r="C451" s="39" t="s">
        <v>528</v>
      </c>
      <c r="D451" s="40" t="str">
        <f t="shared" si="14"/>
        <v>000 0804 0000000 000 222</v>
      </c>
      <c r="E451" s="41">
        <v>192200</v>
      </c>
      <c r="F451" s="41">
        <v>192200</v>
      </c>
      <c r="G451" s="41">
        <f t="shared" si="15"/>
        <v>0</v>
      </c>
    </row>
    <row r="452" spans="1:7" ht="37.5">
      <c r="A452" s="38" t="s">
        <v>49</v>
      </c>
      <c r="B452" s="39"/>
      <c r="C452" s="39" t="s">
        <v>529</v>
      </c>
      <c r="D452" s="40" t="str">
        <f t="shared" si="14"/>
        <v>000 0804 0000000 000 224</v>
      </c>
      <c r="E452" s="41">
        <v>233700</v>
      </c>
      <c r="F452" s="41">
        <v>63400</v>
      </c>
      <c r="G452" s="41">
        <f t="shared" si="15"/>
        <v>170300</v>
      </c>
    </row>
    <row r="453" spans="1:7" ht="37.5">
      <c r="A453" s="38" t="s">
        <v>51</v>
      </c>
      <c r="B453" s="39"/>
      <c r="C453" s="39" t="s">
        <v>530</v>
      </c>
      <c r="D453" s="40" t="str">
        <f t="shared" si="14"/>
        <v>000 0804 0000000 000 225</v>
      </c>
      <c r="E453" s="41">
        <v>17298.32</v>
      </c>
      <c r="F453" s="41"/>
      <c r="G453" s="41">
        <f t="shared" si="15"/>
        <v>17298.32</v>
      </c>
    </row>
    <row r="454" spans="1:7" ht="18.75">
      <c r="A454" s="38" t="s">
        <v>53</v>
      </c>
      <c r="B454" s="39"/>
      <c r="C454" s="39" t="s">
        <v>531</v>
      </c>
      <c r="D454" s="40" t="str">
        <f t="shared" si="14"/>
        <v>000 0804 0000000 000 226</v>
      </c>
      <c r="E454" s="41">
        <v>2799137</v>
      </c>
      <c r="F454" s="41">
        <v>707466.82</v>
      </c>
      <c r="G454" s="41">
        <f t="shared" si="15"/>
        <v>2091670.1800000002</v>
      </c>
    </row>
    <row r="455" spans="1:7" ht="37.5" hidden="1">
      <c r="A455" s="38" t="s">
        <v>55</v>
      </c>
      <c r="B455" s="39"/>
      <c r="C455" s="39" t="s">
        <v>532</v>
      </c>
      <c r="D455" s="40" t="str">
        <f t="shared" si="14"/>
        <v>000 0804 0000000 000 240</v>
      </c>
      <c r="E455" s="41"/>
      <c r="F455" s="41"/>
      <c r="G455" s="41">
        <f t="shared" si="15"/>
        <v>0</v>
      </c>
    </row>
    <row r="456" spans="1:7" ht="56.25" hidden="1">
      <c r="A456" s="38" t="s">
        <v>56</v>
      </c>
      <c r="B456" s="39"/>
      <c r="C456" s="39" t="s">
        <v>533</v>
      </c>
      <c r="D456" s="40" t="str">
        <f t="shared" si="14"/>
        <v>000 0804 0000000 000 241</v>
      </c>
      <c r="E456" s="41"/>
      <c r="F456" s="41"/>
      <c r="G456" s="41">
        <f t="shared" si="15"/>
        <v>0</v>
      </c>
    </row>
    <row r="457" spans="1:7" ht="37.5">
      <c r="A457" s="38" t="s">
        <v>57</v>
      </c>
      <c r="B457" s="39"/>
      <c r="C457" s="39" t="s">
        <v>534</v>
      </c>
      <c r="D457" s="40" t="str">
        <f t="shared" si="14"/>
        <v>000 0804 0000000 000 250</v>
      </c>
      <c r="E457" s="41">
        <v>400000</v>
      </c>
      <c r="F457" s="41"/>
      <c r="G457" s="41">
        <f t="shared" si="15"/>
        <v>400000</v>
      </c>
    </row>
    <row r="458" spans="1:7" ht="56.25">
      <c r="A458" s="38" t="s">
        <v>58</v>
      </c>
      <c r="B458" s="39"/>
      <c r="C458" s="39" t="s">
        <v>535</v>
      </c>
      <c r="D458" s="40" t="str">
        <f t="shared" si="14"/>
        <v>000 0804 0000000 000 251</v>
      </c>
      <c r="E458" s="41">
        <v>400000</v>
      </c>
      <c r="F458" s="41"/>
      <c r="G458" s="41">
        <f t="shared" si="15"/>
        <v>400000</v>
      </c>
    </row>
    <row r="459" spans="1:7" ht="18.75">
      <c r="A459" s="38" t="s">
        <v>59</v>
      </c>
      <c r="B459" s="39"/>
      <c r="C459" s="39" t="s">
        <v>536</v>
      </c>
      <c r="D459" s="40" t="str">
        <f t="shared" si="14"/>
        <v>000 0804 0000000 000 290</v>
      </c>
      <c r="E459" s="41">
        <v>1530185</v>
      </c>
      <c r="F459" s="41">
        <v>541867</v>
      </c>
      <c r="G459" s="41">
        <f t="shared" si="15"/>
        <v>988318</v>
      </c>
    </row>
    <row r="460" spans="1:7" ht="18.75">
      <c r="A460" s="38" t="s">
        <v>61</v>
      </c>
      <c r="B460" s="39"/>
      <c r="C460" s="39" t="s">
        <v>537</v>
      </c>
      <c r="D460" s="40" t="str">
        <f t="shared" si="14"/>
        <v>000 0804 0000000 000 300</v>
      </c>
      <c r="E460" s="41">
        <v>439070</v>
      </c>
      <c r="F460" s="41">
        <v>265758.5</v>
      </c>
      <c r="G460" s="41">
        <f t="shared" si="15"/>
        <v>173311.5</v>
      </c>
    </row>
    <row r="461" spans="1:7" ht="37.5">
      <c r="A461" s="38" t="s">
        <v>63</v>
      </c>
      <c r="B461" s="39"/>
      <c r="C461" s="39" t="s">
        <v>538</v>
      </c>
      <c r="D461" s="40" t="str">
        <f t="shared" si="14"/>
        <v>000 0804 0000000 000 310</v>
      </c>
      <c r="E461" s="41">
        <v>103700</v>
      </c>
      <c r="F461" s="41">
        <v>3676</v>
      </c>
      <c r="G461" s="41">
        <f t="shared" si="15"/>
        <v>100024</v>
      </c>
    </row>
    <row r="462" spans="1:7" ht="37.5">
      <c r="A462" s="38" t="s">
        <v>65</v>
      </c>
      <c r="B462" s="39"/>
      <c r="C462" s="39" t="s">
        <v>539</v>
      </c>
      <c r="D462" s="40" t="str">
        <f t="shared" si="14"/>
        <v>000 0804 0000000 000 340</v>
      </c>
      <c r="E462" s="41">
        <v>335370</v>
      </c>
      <c r="F462" s="41">
        <v>262082.5</v>
      </c>
      <c r="G462" s="41">
        <f t="shared" si="15"/>
        <v>73287.5</v>
      </c>
    </row>
    <row r="463" spans="1:7" ht="18.75">
      <c r="A463" s="43" t="s">
        <v>540</v>
      </c>
      <c r="B463" s="44"/>
      <c r="C463" s="44" t="s">
        <v>541</v>
      </c>
      <c r="D463" s="45" t="str">
        <f t="shared" si="14"/>
        <v>000 0900 0000000 000 000</v>
      </c>
      <c r="E463" s="46">
        <v>12776495.36</v>
      </c>
      <c r="F463" s="46">
        <v>1255818</v>
      </c>
      <c r="G463" s="46">
        <f t="shared" si="15"/>
        <v>11520677.36</v>
      </c>
    </row>
    <row r="464" spans="1:7" ht="18.75">
      <c r="A464" s="38" t="s">
        <v>31</v>
      </c>
      <c r="B464" s="39"/>
      <c r="C464" s="39" t="s">
        <v>542</v>
      </c>
      <c r="D464" s="40" t="str">
        <f t="shared" si="14"/>
        <v>000 0900 0000000 000 200</v>
      </c>
      <c r="E464" s="41">
        <v>11776495.36</v>
      </c>
      <c r="F464" s="41">
        <v>1255818</v>
      </c>
      <c r="G464" s="41">
        <f t="shared" si="15"/>
        <v>10520677.36</v>
      </c>
    </row>
    <row r="465" spans="1:7" ht="18.75">
      <c r="A465" s="38" t="s">
        <v>41</v>
      </c>
      <c r="B465" s="39"/>
      <c r="C465" s="39" t="s">
        <v>543</v>
      </c>
      <c r="D465" s="40" t="str">
        <f t="shared" si="14"/>
        <v>000 0900 0000000 000 220</v>
      </c>
      <c r="E465" s="41">
        <v>2907522.36</v>
      </c>
      <c r="F465" s="41"/>
      <c r="G465" s="41">
        <f t="shared" si="15"/>
        <v>2907522.36</v>
      </c>
    </row>
    <row r="466" spans="1:7" ht="37.5">
      <c r="A466" s="38" t="s">
        <v>51</v>
      </c>
      <c r="B466" s="39"/>
      <c r="C466" s="39" t="s">
        <v>544</v>
      </c>
      <c r="D466" s="40" t="str">
        <f t="shared" si="14"/>
        <v>000 0900 0000000 000 225</v>
      </c>
      <c r="E466" s="41">
        <v>2907522.36</v>
      </c>
      <c r="F466" s="41"/>
      <c r="G466" s="41">
        <f t="shared" si="15"/>
        <v>2907522.36</v>
      </c>
    </row>
    <row r="467" spans="1:7" ht="37.5">
      <c r="A467" s="38" t="s">
        <v>55</v>
      </c>
      <c r="B467" s="39"/>
      <c r="C467" s="39" t="s">
        <v>545</v>
      </c>
      <c r="D467" s="40" t="str">
        <f t="shared" si="14"/>
        <v>000 0900 0000000 000 240</v>
      </c>
      <c r="E467" s="41">
        <v>8868973</v>
      </c>
      <c r="F467" s="41">
        <v>1255818</v>
      </c>
      <c r="G467" s="41">
        <f t="shared" si="15"/>
        <v>7613155</v>
      </c>
    </row>
    <row r="468" spans="1:7" ht="56.25">
      <c r="A468" s="38" t="s">
        <v>56</v>
      </c>
      <c r="B468" s="39"/>
      <c r="C468" s="39" t="s">
        <v>546</v>
      </c>
      <c r="D468" s="40" t="str">
        <f t="shared" si="14"/>
        <v>000 0900 0000000 000 241</v>
      </c>
      <c r="E468" s="41">
        <v>8868973</v>
      </c>
      <c r="F468" s="41">
        <v>1255818</v>
      </c>
      <c r="G468" s="41">
        <f t="shared" si="15"/>
        <v>7613155</v>
      </c>
    </row>
    <row r="469" spans="1:7" ht="18.75">
      <c r="A469" s="38" t="s">
        <v>61</v>
      </c>
      <c r="B469" s="39"/>
      <c r="C469" s="39" t="s">
        <v>547</v>
      </c>
      <c r="D469" s="40" t="str">
        <f t="shared" si="14"/>
        <v>000 0900 0000000 000 300</v>
      </c>
      <c r="E469" s="41">
        <v>1000000</v>
      </c>
      <c r="F469" s="41"/>
      <c r="G469" s="41">
        <f t="shared" si="15"/>
        <v>1000000</v>
      </c>
    </row>
    <row r="470" spans="1:7" ht="37.5">
      <c r="A470" s="38" t="s">
        <v>63</v>
      </c>
      <c r="B470" s="39"/>
      <c r="C470" s="39" t="s">
        <v>548</v>
      </c>
      <c r="D470" s="40" t="str">
        <f t="shared" si="14"/>
        <v>000 0900 0000000 000 310</v>
      </c>
      <c r="E470" s="41">
        <v>1000000</v>
      </c>
      <c r="F470" s="41"/>
      <c r="G470" s="41">
        <f t="shared" si="15"/>
        <v>1000000</v>
      </c>
    </row>
    <row r="471" spans="1:7" ht="18.75">
      <c r="A471" s="38" t="s">
        <v>549</v>
      </c>
      <c r="B471" s="39"/>
      <c r="C471" s="39" t="s">
        <v>550</v>
      </c>
      <c r="D471" s="40" t="str">
        <f t="shared" si="14"/>
        <v>000 0901 0000000 000 000</v>
      </c>
      <c r="E471" s="41">
        <v>9330533.36</v>
      </c>
      <c r="F471" s="41">
        <v>1053511</v>
      </c>
      <c r="G471" s="41">
        <f t="shared" si="15"/>
        <v>8277022.359999999</v>
      </c>
    </row>
    <row r="472" spans="1:7" ht="18.75">
      <c r="A472" s="38" t="s">
        <v>31</v>
      </c>
      <c r="B472" s="39"/>
      <c r="C472" s="39" t="s">
        <v>551</v>
      </c>
      <c r="D472" s="40" t="str">
        <f t="shared" si="14"/>
        <v>000 0901 0000000 000 200</v>
      </c>
      <c r="E472" s="41">
        <v>9330533.36</v>
      </c>
      <c r="F472" s="41">
        <v>1053511</v>
      </c>
      <c r="G472" s="41">
        <f t="shared" si="15"/>
        <v>8277022.359999999</v>
      </c>
    </row>
    <row r="473" spans="1:7" ht="18.75">
      <c r="A473" s="38" t="s">
        <v>41</v>
      </c>
      <c r="B473" s="39"/>
      <c r="C473" s="39" t="s">
        <v>552</v>
      </c>
      <c r="D473" s="40" t="str">
        <f t="shared" si="14"/>
        <v>000 0901 0000000 000 220</v>
      </c>
      <c r="E473" s="41">
        <v>2907522.36</v>
      </c>
      <c r="F473" s="41"/>
      <c r="G473" s="41">
        <f t="shared" si="15"/>
        <v>2907522.36</v>
      </c>
    </row>
    <row r="474" spans="1:7" ht="37.5">
      <c r="A474" s="38" t="s">
        <v>51</v>
      </c>
      <c r="B474" s="39"/>
      <c r="C474" s="39" t="s">
        <v>553</v>
      </c>
      <c r="D474" s="40" t="str">
        <f t="shared" si="14"/>
        <v>000 0901 0000000 000 225</v>
      </c>
      <c r="E474" s="41">
        <v>2907522.36</v>
      </c>
      <c r="F474" s="41"/>
      <c r="G474" s="41">
        <f t="shared" si="15"/>
        <v>2907522.36</v>
      </c>
    </row>
    <row r="475" spans="1:7" ht="37.5">
      <c r="A475" s="38" t="s">
        <v>55</v>
      </c>
      <c r="B475" s="39"/>
      <c r="C475" s="39" t="s">
        <v>554</v>
      </c>
      <c r="D475" s="40" t="str">
        <f t="shared" si="14"/>
        <v>000 0901 0000000 000 240</v>
      </c>
      <c r="E475" s="41">
        <v>6423011</v>
      </c>
      <c r="F475" s="41">
        <v>1053511</v>
      </c>
      <c r="G475" s="41">
        <f t="shared" si="15"/>
        <v>5369500</v>
      </c>
    </row>
    <row r="476" spans="1:7" ht="56.25">
      <c r="A476" s="38" t="s">
        <v>56</v>
      </c>
      <c r="B476" s="39"/>
      <c r="C476" s="39" t="s">
        <v>555</v>
      </c>
      <c r="D476" s="40" t="str">
        <f aca="true" t="shared" si="16" ref="D476:D539">IF(OR(LEFT(C476,5)="000 9",LEFT(C476,5)="000 7"),"X",C476)</f>
        <v>000 0901 0000000 000 241</v>
      </c>
      <c r="E476" s="41">
        <v>6423011</v>
      </c>
      <c r="F476" s="41">
        <v>1053511</v>
      </c>
      <c r="G476" s="41">
        <f t="shared" si="15"/>
        <v>5369500</v>
      </c>
    </row>
    <row r="477" spans="1:7" ht="18.75">
      <c r="A477" s="38" t="s">
        <v>556</v>
      </c>
      <c r="B477" s="39"/>
      <c r="C477" s="39" t="s">
        <v>557</v>
      </c>
      <c r="D477" s="40" t="str">
        <f t="shared" si="16"/>
        <v>000 0902 0000000 000 000</v>
      </c>
      <c r="E477" s="41">
        <v>3100962</v>
      </c>
      <c r="F477" s="41">
        <v>202307</v>
      </c>
      <c r="G477" s="41">
        <f t="shared" si="15"/>
        <v>2898655</v>
      </c>
    </row>
    <row r="478" spans="1:7" ht="18.75">
      <c r="A478" s="38" t="s">
        <v>31</v>
      </c>
      <c r="B478" s="39"/>
      <c r="C478" s="39" t="s">
        <v>558</v>
      </c>
      <c r="D478" s="40" t="str">
        <f t="shared" si="16"/>
        <v>000 0902 0000000 000 200</v>
      </c>
      <c r="E478" s="41">
        <v>2100962</v>
      </c>
      <c r="F478" s="41">
        <v>202307</v>
      </c>
      <c r="G478" s="41">
        <f aca="true" t="shared" si="17" ref="G478:G541">E478-F478</f>
        <v>1898655</v>
      </c>
    </row>
    <row r="479" spans="1:7" ht="37.5">
      <c r="A479" s="38" t="s">
        <v>55</v>
      </c>
      <c r="B479" s="39"/>
      <c r="C479" s="39" t="s">
        <v>559</v>
      </c>
      <c r="D479" s="40" t="str">
        <f t="shared" si="16"/>
        <v>000 0902 0000000 000 240</v>
      </c>
      <c r="E479" s="41">
        <v>2100962</v>
      </c>
      <c r="F479" s="41">
        <v>202307</v>
      </c>
      <c r="G479" s="41">
        <f t="shared" si="17"/>
        <v>1898655</v>
      </c>
    </row>
    <row r="480" spans="1:7" ht="56.25">
      <c r="A480" s="38" t="s">
        <v>56</v>
      </c>
      <c r="B480" s="39"/>
      <c r="C480" s="39" t="s">
        <v>560</v>
      </c>
      <c r="D480" s="40" t="str">
        <f t="shared" si="16"/>
        <v>000 0902 0000000 000 241</v>
      </c>
      <c r="E480" s="41">
        <v>2100962</v>
      </c>
      <c r="F480" s="41">
        <v>202307</v>
      </c>
      <c r="G480" s="41">
        <f t="shared" si="17"/>
        <v>1898655</v>
      </c>
    </row>
    <row r="481" spans="1:7" ht="18.75">
      <c r="A481" s="38" t="s">
        <v>61</v>
      </c>
      <c r="B481" s="39"/>
      <c r="C481" s="39" t="s">
        <v>561</v>
      </c>
      <c r="D481" s="40" t="str">
        <f t="shared" si="16"/>
        <v>000 0902 0000000 000 300</v>
      </c>
      <c r="E481" s="41">
        <v>1000000</v>
      </c>
      <c r="F481" s="41"/>
      <c r="G481" s="41">
        <f t="shared" si="17"/>
        <v>1000000</v>
      </c>
    </row>
    <row r="482" spans="1:7" ht="37.5">
      <c r="A482" s="38" t="s">
        <v>63</v>
      </c>
      <c r="B482" s="39"/>
      <c r="C482" s="39" t="s">
        <v>562</v>
      </c>
      <c r="D482" s="40" t="str">
        <f t="shared" si="16"/>
        <v>000 0902 0000000 000 310</v>
      </c>
      <c r="E482" s="41">
        <v>1000000</v>
      </c>
      <c r="F482" s="41"/>
      <c r="G482" s="41">
        <f t="shared" si="17"/>
        <v>1000000</v>
      </c>
    </row>
    <row r="483" spans="1:7" ht="37.5">
      <c r="A483" s="38" t="s">
        <v>563</v>
      </c>
      <c r="B483" s="39"/>
      <c r="C483" s="39" t="s">
        <v>564</v>
      </c>
      <c r="D483" s="40" t="str">
        <f t="shared" si="16"/>
        <v>000 0909 0000000 000 000</v>
      </c>
      <c r="E483" s="41">
        <v>345000</v>
      </c>
      <c r="F483" s="41"/>
      <c r="G483" s="41">
        <f t="shared" si="17"/>
        <v>345000</v>
      </c>
    </row>
    <row r="484" spans="1:7" ht="18.75">
      <c r="A484" s="38" t="s">
        <v>31</v>
      </c>
      <c r="B484" s="39"/>
      <c r="C484" s="39" t="s">
        <v>565</v>
      </c>
      <c r="D484" s="40" t="str">
        <f t="shared" si="16"/>
        <v>000 0909 0000000 000 200</v>
      </c>
      <c r="E484" s="41">
        <v>345000</v>
      </c>
      <c r="F484" s="41"/>
      <c r="G484" s="41">
        <f t="shared" si="17"/>
        <v>345000</v>
      </c>
    </row>
    <row r="485" spans="1:7" ht="37.5">
      <c r="A485" s="38" t="s">
        <v>55</v>
      </c>
      <c r="B485" s="39"/>
      <c r="C485" s="39" t="s">
        <v>566</v>
      </c>
      <c r="D485" s="40" t="str">
        <f t="shared" si="16"/>
        <v>000 0909 0000000 000 240</v>
      </c>
      <c r="E485" s="41">
        <v>345000</v>
      </c>
      <c r="F485" s="41"/>
      <c r="G485" s="41">
        <f t="shared" si="17"/>
        <v>345000</v>
      </c>
    </row>
    <row r="486" spans="1:7" ht="56.25">
      <c r="A486" s="38" t="s">
        <v>56</v>
      </c>
      <c r="B486" s="39"/>
      <c r="C486" s="39" t="s">
        <v>567</v>
      </c>
      <c r="D486" s="40" t="str">
        <f t="shared" si="16"/>
        <v>000 0909 0000000 000 241</v>
      </c>
      <c r="E486" s="41">
        <v>345000</v>
      </c>
      <c r="F486" s="41"/>
      <c r="G486" s="41">
        <f t="shared" si="17"/>
        <v>345000</v>
      </c>
    </row>
    <row r="487" spans="1:7" ht="18.75">
      <c r="A487" s="43" t="s">
        <v>568</v>
      </c>
      <c r="B487" s="44"/>
      <c r="C487" s="44" t="s">
        <v>569</v>
      </c>
      <c r="D487" s="45" t="str">
        <f t="shared" si="16"/>
        <v>000 1000 0000000 000 000</v>
      </c>
      <c r="E487" s="46">
        <v>491493358.38</v>
      </c>
      <c r="F487" s="46">
        <v>145463196.65</v>
      </c>
      <c r="G487" s="46">
        <f t="shared" si="17"/>
        <v>346030161.73</v>
      </c>
    </row>
    <row r="488" spans="1:7" ht="18.75">
      <c r="A488" s="38" t="s">
        <v>31</v>
      </c>
      <c r="B488" s="39"/>
      <c r="C488" s="39" t="s">
        <v>570</v>
      </c>
      <c r="D488" s="40" t="str">
        <f t="shared" si="16"/>
        <v>000 1000 0000000 000 200</v>
      </c>
      <c r="E488" s="41">
        <v>470111411.86</v>
      </c>
      <c r="F488" s="41">
        <v>144326971.19</v>
      </c>
      <c r="G488" s="41">
        <f t="shared" si="17"/>
        <v>325784440.67</v>
      </c>
    </row>
    <row r="489" spans="1:7" ht="37.5">
      <c r="A489" s="38" t="s">
        <v>33</v>
      </c>
      <c r="B489" s="39"/>
      <c r="C489" s="39" t="s">
        <v>571</v>
      </c>
      <c r="D489" s="40" t="str">
        <f t="shared" si="16"/>
        <v>000 1000 0000000 000 210</v>
      </c>
      <c r="E489" s="41">
        <v>23555986</v>
      </c>
      <c r="F489" s="41">
        <v>6340033.97</v>
      </c>
      <c r="G489" s="41">
        <f t="shared" si="17"/>
        <v>17215952.03</v>
      </c>
    </row>
    <row r="490" spans="1:7" ht="18.75">
      <c r="A490" s="38" t="s">
        <v>35</v>
      </c>
      <c r="B490" s="39"/>
      <c r="C490" s="39" t="s">
        <v>572</v>
      </c>
      <c r="D490" s="40" t="str">
        <f t="shared" si="16"/>
        <v>000 1000 0000000 000 211</v>
      </c>
      <c r="E490" s="41">
        <v>17584652</v>
      </c>
      <c r="F490" s="41">
        <v>4870524.1</v>
      </c>
      <c r="G490" s="41">
        <f t="shared" si="17"/>
        <v>12714127.9</v>
      </c>
    </row>
    <row r="491" spans="1:7" ht="37.5">
      <c r="A491" s="38" t="s">
        <v>39</v>
      </c>
      <c r="B491" s="39"/>
      <c r="C491" s="39" t="s">
        <v>573</v>
      </c>
      <c r="D491" s="40" t="str">
        <f t="shared" si="16"/>
        <v>000 1000 0000000 000 213</v>
      </c>
      <c r="E491" s="41">
        <v>5971334</v>
      </c>
      <c r="F491" s="41">
        <v>1469509.87</v>
      </c>
      <c r="G491" s="41">
        <f t="shared" si="17"/>
        <v>4501824.13</v>
      </c>
    </row>
    <row r="492" spans="1:7" ht="18.75">
      <c r="A492" s="38" t="s">
        <v>41</v>
      </c>
      <c r="B492" s="39"/>
      <c r="C492" s="39" t="s">
        <v>574</v>
      </c>
      <c r="D492" s="40" t="str">
        <f t="shared" si="16"/>
        <v>000 1000 0000000 000 220</v>
      </c>
      <c r="E492" s="41">
        <v>24371610.48</v>
      </c>
      <c r="F492" s="41">
        <v>7887418.86</v>
      </c>
      <c r="G492" s="41">
        <f t="shared" si="17"/>
        <v>16484191.620000001</v>
      </c>
    </row>
    <row r="493" spans="1:7" ht="18.75">
      <c r="A493" s="38" t="s">
        <v>43</v>
      </c>
      <c r="B493" s="39"/>
      <c r="C493" s="39" t="s">
        <v>575</v>
      </c>
      <c r="D493" s="40" t="str">
        <f t="shared" si="16"/>
        <v>000 1000 0000000 000 221</v>
      </c>
      <c r="E493" s="41">
        <v>4075020</v>
      </c>
      <c r="F493" s="41">
        <v>1095927.33</v>
      </c>
      <c r="G493" s="41">
        <f t="shared" si="17"/>
        <v>2979092.67</v>
      </c>
    </row>
    <row r="494" spans="1:7" ht="18.75">
      <c r="A494" s="38" t="s">
        <v>45</v>
      </c>
      <c r="B494" s="39"/>
      <c r="C494" s="39" t="s">
        <v>576</v>
      </c>
      <c r="D494" s="40" t="str">
        <f t="shared" si="16"/>
        <v>000 1000 0000000 000 222</v>
      </c>
      <c r="E494" s="41">
        <v>147720</v>
      </c>
      <c r="F494" s="41">
        <v>1555</v>
      </c>
      <c r="G494" s="41">
        <f t="shared" si="17"/>
        <v>146165</v>
      </c>
    </row>
    <row r="495" spans="1:7" ht="18.75">
      <c r="A495" s="38" t="s">
        <v>47</v>
      </c>
      <c r="B495" s="39"/>
      <c r="C495" s="39" t="s">
        <v>577</v>
      </c>
      <c r="D495" s="40" t="str">
        <f t="shared" si="16"/>
        <v>000 1000 0000000 000 223</v>
      </c>
      <c r="E495" s="41">
        <v>982959.68</v>
      </c>
      <c r="F495" s="41">
        <v>295858.46</v>
      </c>
      <c r="G495" s="41">
        <f t="shared" si="17"/>
        <v>687101.22</v>
      </c>
    </row>
    <row r="496" spans="1:7" ht="37.5">
      <c r="A496" s="38" t="s">
        <v>49</v>
      </c>
      <c r="B496" s="39"/>
      <c r="C496" s="39" t="s">
        <v>578</v>
      </c>
      <c r="D496" s="40" t="str">
        <f t="shared" si="16"/>
        <v>000 1000 0000000 000 224</v>
      </c>
      <c r="E496" s="41">
        <v>14000</v>
      </c>
      <c r="F496" s="41">
        <v>2000</v>
      </c>
      <c r="G496" s="41">
        <f t="shared" si="17"/>
        <v>12000</v>
      </c>
    </row>
    <row r="497" spans="1:7" ht="37.5">
      <c r="A497" s="38" t="s">
        <v>51</v>
      </c>
      <c r="B497" s="39"/>
      <c r="C497" s="39" t="s">
        <v>579</v>
      </c>
      <c r="D497" s="40" t="str">
        <f t="shared" si="16"/>
        <v>000 1000 0000000 000 225</v>
      </c>
      <c r="E497" s="41">
        <v>1707717.95</v>
      </c>
      <c r="F497" s="41">
        <v>298886.7</v>
      </c>
      <c r="G497" s="41">
        <f t="shared" si="17"/>
        <v>1408831.25</v>
      </c>
    </row>
    <row r="498" spans="1:7" ht="18.75">
      <c r="A498" s="38" t="s">
        <v>53</v>
      </c>
      <c r="B498" s="39"/>
      <c r="C498" s="39" t="s">
        <v>580</v>
      </c>
      <c r="D498" s="40" t="str">
        <f t="shared" si="16"/>
        <v>000 1000 0000000 000 226</v>
      </c>
      <c r="E498" s="41">
        <v>17444192.85</v>
      </c>
      <c r="F498" s="41">
        <v>6193191.37</v>
      </c>
      <c r="G498" s="41">
        <f t="shared" si="17"/>
        <v>11251001.48</v>
      </c>
    </row>
    <row r="499" spans="1:7" ht="37.5">
      <c r="A499" s="38" t="s">
        <v>55</v>
      </c>
      <c r="B499" s="39"/>
      <c r="C499" s="39" t="s">
        <v>581</v>
      </c>
      <c r="D499" s="40" t="str">
        <f t="shared" si="16"/>
        <v>000 1000 0000000 000 240</v>
      </c>
      <c r="E499" s="41">
        <v>28114724</v>
      </c>
      <c r="F499" s="41">
        <v>7798908</v>
      </c>
      <c r="G499" s="41">
        <f t="shared" si="17"/>
        <v>20315816</v>
      </c>
    </row>
    <row r="500" spans="1:7" ht="56.25">
      <c r="A500" s="38" t="s">
        <v>56</v>
      </c>
      <c r="B500" s="39"/>
      <c r="C500" s="39" t="s">
        <v>582</v>
      </c>
      <c r="D500" s="40" t="str">
        <f t="shared" si="16"/>
        <v>000 1000 0000000 000 241</v>
      </c>
      <c r="E500" s="41">
        <v>28114724</v>
      </c>
      <c r="F500" s="41">
        <v>7798908</v>
      </c>
      <c r="G500" s="41">
        <f t="shared" si="17"/>
        <v>20315816</v>
      </c>
    </row>
    <row r="501" spans="1:7" ht="75" hidden="1">
      <c r="A501" s="38" t="s">
        <v>161</v>
      </c>
      <c r="B501" s="39"/>
      <c r="C501" s="39" t="s">
        <v>583</v>
      </c>
      <c r="D501" s="40" t="str">
        <f t="shared" si="16"/>
        <v>000 1000 0000000 000 242</v>
      </c>
      <c r="E501" s="41"/>
      <c r="F501" s="41"/>
      <c r="G501" s="41">
        <f t="shared" si="17"/>
        <v>0</v>
      </c>
    </row>
    <row r="502" spans="1:7" ht="18.75">
      <c r="A502" s="38" t="s">
        <v>397</v>
      </c>
      <c r="B502" s="39"/>
      <c r="C502" s="39" t="s">
        <v>584</v>
      </c>
      <c r="D502" s="40" t="str">
        <f t="shared" si="16"/>
        <v>000 1000 0000000 000 260</v>
      </c>
      <c r="E502" s="41">
        <v>394019491.38</v>
      </c>
      <c r="F502" s="41">
        <v>122295146.23</v>
      </c>
      <c r="G502" s="41">
        <f t="shared" si="17"/>
        <v>271724345.15</v>
      </c>
    </row>
    <row r="503" spans="1:7" ht="37.5">
      <c r="A503" s="38" t="s">
        <v>399</v>
      </c>
      <c r="B503" s="39"/>
      <c r="C503" s="39" t="s">
        <v>585</v>
      </c>
      <c r="D503" s="40" t="str">
        <f t="shared" si="16"/>
        <v>000 1000 0000000 000 262</v>
      </c>
      <c r="E503" s="41">
        <v>389735491.38</v>
      </c>
      <c r="F503" s="41">
        <v>121167527.23</v>
      </c>
      <c r="G503" s="41">
        <f t="shared" si="17"/>
        <v>268567964.15</v>
      </c>
    </row>
    <row r="504" spans="1:7" ht="56.25">
      <c r="A504" s="38" t="s">
        <v>586</v>
      </c>
      <c r="B504" s="39"/>
      <c r="C504" s="39" t="s">
        <v>587</v>
      </c>
      <c r="D504" s="40" t="str">
        <f t="shared" si="16"/>
        <v>000 1000 0000000 000 263</v>
      </c>
      <c r="E504" s="41">
        <v>4284000</v>
      </c>
      <c r="F504" s="41">
        <v>1127619</v>
      </c>
      <c r="G504" s="41">
        <f t="shared" si="17"/>
        <v>3156381</v>
      </c>
    </row>
    <row r="505" spans="1:7" ht="18.75">
      <c r="A505" s="38" t="s">
        <v>59</v>
      </c>
      <c r="B505" s="39"/>
      <c r="C505" s="39" t="s">
        <v>588</v>
      </c>
      <c r="D505" s="40" t="str">
        <f t="shared" si="16"/>
        <v>000 1000 0000000 000 290</v>
      </c>
      <c r="E505" s="41">
        <v>49600</v>
      </c>
      <c r="F505" s="41">
        <v>5464.13</v>
      </c>
      <c r="G505" s="41">
        <f t="shared" si="17"/>
        <v>44135.87</v>
      </c>
    </row>
    <row r="506" spans="1:7" ht="18.75">
      <c r="A506" s="38" t="s">
        <v>61</v>
      </c>
      <c r="B506" s="39"/>
      <c r="C506" s="39" t="s">
        <v>589</v>
      </c>
      <c r="D506" s="40" t="str">
        <f t="shared" si="16"/>
        <v>000 1000 0000000 000 300</v>
      </c>
      <c r="E506" s="41">
        <v>21381946.52</v>
      </c>
      <c r="F506" s="41">
        <v>1136225.46</v>
      </c>
      <c r="G506" s="41">
        <f t="shared" si="17"/>
        <v>20245721.06</v>
      </c>
    </row>
    <row r="507" spans="1:7" ht="37.5">
      <c r="A507" s="38" t="s">
        <v>63</v>
      </c>
      <c r="B507" s="39"/>
      <c r="C507" s="39" t="s">
        <v>590</v>
      </c>
      <c r="D507" s="40" t="str">
        <f t="shared" si="16"/>
        <v>000 1000 0000000 000 310</v>
      </c>
      <c r="E507" s="41">
        <v>18845693.91</v>
      </c>
      <c r="F507" s="41">
        <v>549081.5</v>
      </c>
      <c r="G507" s="41">
        <f t="shared" si="17"/>
        <v>18296612.41</v>
      </c>
    </row>
    <row r="508" spans="1:7" ht="37.5">
      <c r="A508" s="38" t="s">
        <v>65</v>
      </c>
      <c r="B508" s="39"/>
      <c r="C508" s="39" t="s">
        <v>591</v>
      </c>
      <c r="D508" s="40" t="str">
        <f t="shared" si="16"/>
        <v>000 1000 0000000 000 340</v>
      </c>
      <c r="E508" s="41">
        <v>2536252.61</v>
      </c>
      <c r="F508" s="41">
        <v>587143.96</v>
      </c>
      <c r="G508" s="41">
        <f t="shared" si="17"/>
        <v>1949108.65</v>
      </c>
    </row>
    <row r="509" spans="1:7" ht="18.75">
      <c r="A509" s="38" t="s">
        <v>592</v>
      </c>
      <c r="B509" s="39"/>
      <c r="C509" s="39" t="s">
        <v>593</v>
      </c>
      <c r="D509" s="40" t="str">
        <f t="shared" si="16"/>
        <v>000 1001 0000000 000 000</v>
      </c>
      <c r="E509" s="41">
        <v>4284000</v>
      </c>
      <c r="F509" s="41">
        <v>1127619</v>
      </c>
      <c r="G509" s="41">
        <f t="shared" si="17"/>
        <v>3156381</v>
      </c>
    </row>
    <row r="510" spans="1:7" ht="18.75">
      <c r="A510" s="38" t="s">
        <v>31</v>
      </c>
      <c r="B510" s="39"/>
      <c r="C510" s="39" t="s">
        <v>594</v>
      </c>
      <c r="D510" s="40" t="str">
        <f t="shared" si="16"/>
        <v>000 1001 0000000 000 200</v>
      </c>
      <c r="E510" s="41">
        <v>4284000</v>
      </c>
      <c r="F510" s="41">
        <v>1127619</v>
      </c>
      <c r="G510" s="41">
        <f t="shared" si="17"/>
        <v>3156381</v>
      </c>
    </row>
    <row r="511" spans="1:7" ht="18.75">
      <c r="A511" s="38" t="s">
        <v>397</v>
      </c>
      <c r="B511" s="39"/>
      <c r="C511" s="39" t="s">
        <v>595</v>
      </c>
      <c r="D511" s="40" t="str">
        <f t="shared" si="16"/>
        <v>000 1001 0000000 000 260</v>
      </c>
      <c r="E511" s="41">
        <v>4284000</v>
      </c>
      <c r="F511" s="41">
        <v>1127619</v>
      </c>
      <c r="G511" s="41">
        <f t="shared" si="17"/>
        <v>3156381</v>
      </c>
    </row>
    <row r="512" spans="1:7" ht="56.25">
      <c r="A512" s="38" t="s">
        <v>586</v>
      </c>
      <c r="B512" s="39"/>
      <c r="C512" s="39" t="s">
        <v>596</v>
      </c>
      <c r="D512" s="40" t="str">
        <f t="shared" si="16"/>
        <v>000 1001 0000000 000 263</v>
      </c>
      <c r="E512" s="41">
        <v>4284000</v>
      </c>
      <c r="F512" s="41">
        <v>1127619</v>
      </c>
      <c r="G512" s="41">
        <f t="shared" si="17"/>
        <v>3156381</v>
      </c>
    </row>
    <row r="513" spans="1:7" ht="18.75">
      <c r="A513" s="38" t="s">
        <v>597</v>
      </c>
      <c r="B513" s="39"/>
      <c r="C513" s="39" t="s">
        <v>598</v>
      </c>
      <c r="D513" s="40" t="str">
        <f t="shared" si="16"/>
        <v>000 1002 0000000 000 000</v>
      </c>
      <c r="E513" s="41">
        <v>35835548</v>
      </c>
      <c r="F513" s="41">
        <v>11203252.51</v>
      </c>
      <c r="G513" s="41">
        <f t="shared" si="17"/>
        <v>24632295.490000002</v>
      </c>
    </row>
    <row r="514" spans="1:7" ht="18.75">
      <c r="A514" s="38" t="s">
        <v>31</v>
      </c>
      <c r="B514" s="39"/>
      <c r="C514" s="39" t="s">
        <v>599</v>
      </c>
      <c r="D514" s="40" t="str">
        <f t="shared" si="16"/>
        <v>000 1002 0000000 000 200</v>
      </c>
      <c r="E514" s="41">
        <v>33954849.48</v>
      </c>
      <c r="F514" s="41">
        <v>10622978.62</v>
      </c>
      <c r="G514" s="41">
        <f t="shared" si="17"/>
        <v>23331870.86</v>
      </c>
    </row>
    <row r="515" spans="1:7" ht="37.5">
      <c r="A515" s="38" t="s">
        <v>33</v>
      </c>
      <c r="B515" s="39"/>
      <c r="C515" s="39" t="s">
        <v>600</v>
      </c>
      <c r="D515" s="40" t="str">
        <f t="shared" si="16"/>
        <v>000 1002 0000000 000 210</v>
      </c>
      <c r="E515" s="41">
        <v>9242344</v>
      </c>
      <c r="F515" s="41">
        <v>2683667.11</v>
      </c>
      <c r="G515" s="41">
        <f t="shared" si="17"/>
        <v>6558676.890000001</v>
      </c>
    </row>
    <row r="516" spans="1:7" ht="18.75">
      <c r="A516" s="38" t="s">
        <v>35</v>
      </c>
      <c r="B516" s="39"/>
      <c r="C516" s="39" t="s">
        <v>601</v>
      </c>
      <c r="D516" s="40" t="str">
        <f t="shared" si="16"/>
        <v>000 1002 0000000 000 211</v>
      </c>
      <c r="E516" s="41">
        <v>6914749</v>
      </c>
      <c r="F516" s="41">
        <v>1925483.79</v>
      </c>
      <c r="G516" s="41">
        <f t="shared" si="17"/>
        <v>4989265.21</v>
      </c>
    </row>
    <row r="517" spans="1:7" ht="37.5">
      <c r="A517" s="38" t="s">
        <v>39</v>
      </c>
      <c r="B517" s="39"/>
      <c r="C517" s="39" t="s">
        <v>602</v>
      </c>
      <c r="D517" s="40" t="str">
        <f t="shared" si="16"/>
        <v>000 1002 0000000 000 213</v>
      </c>
      <c r="E517" s="41">
        <v>2327595</v>
      </c>
      <c r="F517" s="41">
        <v>758183.32</v>
      </c>
      <c r="G517" s="41">
        <f t="shared" si="17"/>
        <v>1569411.6800000002</v>
      </c>
    </row>
    <row r="518" spans="1:7" ht="18.75">
      <c r="A518" s="38" t="s">
        <v>41</v>
      </c>
      <c r="B518" s="39"/>
      <c r="C518" s="39" t="s">
        <v>603</v>
      </c>
      <c r="D518" s="40" t="str">
        <f t="shared" si="16"/>
        <v>000 1002 0000000 000 220</v>
      </c>
      <c r="E518" s="41">
        <v>2356781.48</v>
      </c>
      <c r="F518" s="41">
        <v>487599.38</v>
      </c>
      <c r="G518" s="41">
        <f t="shared" si="17"/>
        <v>1869182.1</v>
      </c>
    </row>
    <row r="519" spans="1:7" ht="18.75">
      <c r="A519" s="38" t="s">
        <v>43</v>
      </c>
      <c r="B519" s="39"/>
      <c r="C519" s="39" t="s">
        <v>604</v>
      </c>
      <c r="D519" s="40" t="str">
        <f t="shared" si="16"/>
        <v>000 1002 0000000 000 221</v>
      </c>
      <c r="E519" s="41">
        <v>54220</v>
      </c>
      <c r="F519" s="41">
        <v>13098.9</v>
      </c>
      <c r="G519" s="41">
        <f t="shared" si="17"/>
        <v>41121.1</v>
      </c>
    </row>
    <row r="520" spans="1:7" ht="18.75">
      <c r="A520" s="38" t="s">
        <v>45</v>
      </c>
      <c r="B520" s="39"/>
      <c r="C520" s="39" t="s">
        <v>605</v>
      </c>
      <c r="D520" s="40" t="str">
        <f t="shared" si="16"/>
        <v>000 1002 0000000 000 222</v>
      </c>
      <c r="E520" s="41">
        <v>20000</v>
      </c>
      <c r="F520" s="41">
        <v>1435</v>
      </c>
      <c r="G520" s="41">
        <f t="shared" si="17"/>
        <v>18565</v>
      </c>
    </row>
    <row r="521" spans="1:7" ht="18.75">
      <c r="A521" s="38" t="s">
        <v>47</v>
      </c>
      <c r="B521" s="39"/>
      <c r="C521" s="39" t="s">
        <v>606</v>
      </c>
      <c r="D521" s="40" t="str">
        <f t="shared" si="16"/>
        <v>000 1002 0000000 000 223</v>
      </c>
      <c r="E521" s="41">
        <v>758559.68</v>
      </c>
      <c r="F521" s="41">
        <v>220255.4</v>
      </c>
      <c r="G521" s="41">
        <f t="shared" si="17"/>
        <v>538304.28</v>
      </c>
    </row>
    <row r="522" spans="1:7" ht="37.5">
      <c r="A522" s="38" t="s">
        <v>49</v>
      </c>
      <c r="B522" s="39"/>
      <c r="C522" s="39" t="s">
        <v>607</v>
      </c>
      <c r="D522" s="40" t="str">
        <f t="shared" si="16"/>
        <v>000 1002 0000000 000 224</v>
      </c>
      <c r="E522" s="41">
        <v>14000</v>
      </c>
      <c r="F522" s="41">
        <v>2000</v>
      </c>
      <c r="G522" s="41">
        <f t="shared" si="17"/>
        <v>12000</v>
      </c>
    </row>
    <row r="523" spans="1:7" ht="37.5">
      <c r="A523" s="38" t="s">
        <v>51</v>
      </c>
      <c r="B523" s="39"/>
      <c r="C523" s="39" t="s">
        <v>608</v>
      </c>
      <c r="D523" s="40" t="str">
        <f t="shared" si="16"/>
        <v>000 1002 0000000 000 225</v>
      </c>
      <c r="E523" s="41">
        <v>1277973.95</v>
      </c>
      <c r="F523" s="41">
        <v>151318.39</v>
      </c>
      <c r="G523" s="41">
        <f t="shared" si="17"/>
        <v>1126655.56</v>
      </c>
    </row>
    <row r="524" spans="1:7" ht="18.75">
      <c r="A524" s="38" t="s">
        <v>53</v>
      </c>
      <c r="B524" s="39"/>
      <c r="C524" s="39" t="s">
        <v>609</v>
      </c>
      <c r="D524" s="40" t="str">
        <f t="shared" si="16"/>
        <v>000 1002 0000000 000 226</v>
      </c>
      <c r="E524" s="41">
        <v>232027.85</v>
      </c>
      <c r="F524" s="41">
        <v>99491.69</v>
      </c>
      <c r="G524" s="41">
        <f t="shared" si="17"/>
        <v>132536.16</v>
      </c>
    </row>
    <row r="525" spans="1:7" ht="37.5">
      <c r="A525" s="38" t="s">
        <v>55</v>
      </c>
      <c r="B525" s="39"/>
      <c r="C525" s="39" t="s">
        <v>610</v>
      </c>
      <c r="D525" s="40" t="str">
        <f t="shared" si="16"/>
        <v>000 1002 0000000 000 240</v>
      </c>
      <c r="E525" s="41">
        <v>22352724</v>
      </c>
      <c r="F525" s="41">
        <v>7450908</v>
      </c>
      <c r="G525" s="41">
        <f t="shared" si="17"/>
        <v>14901816</v>
      </c>
    </row>
    <row r="526" spans="1:7" ht="56.25">
      <c r="A526" s="38" t="s">
        <v>56</v>
      </c>
      <c r="B526" s="39"/>
      <c r="C526" s="39" t="s">
        <v>611</v>
      </c>
      <c r="D526" s="40" t="str">
        <f t="shared" si="16"/>
        <v>000 1002 0000000 000 241</v>
      </c>
      <c r="E526" s="41">
        <v>22352724</v>
      </c>
      <c r="F526" s="41">
        <v>7450908</v>
      </c>
      <c r="G526" s="41">
        <f t="shared" si="17"/>
        <v>14901816</v>
      </c>
    </row>
    <row r="527" spans="1:7" ht="18.75">
      <c r="A527" s="38" t="s">
        <v>59</v>
      </c>
      <c r="B527" s="39"/>
      <c r="C527" s="39" t="s">
        <v>612</v>
      </c>
      <c r="D527" s="40" t="str">
        <f t="shared" si="16"/>
        <v>000 1002 0000000 000 290</v>
      </c>
      <c r="E527" s="41">
        <v>3000</v>
      </c>
      <c r="F527" s="41">
        <v>804.13</v>
      </c>
      <c r="G527" s="41">
        <f t="shared" si="17"/>
        <v>2195.87</v>
      </c>
    </row>
    <row r="528" spans="1:7" ht="18.75">
      <c r="A528" s="38" t="s">
        <v>61</v>
      </c>
      <c r="B528" s="39"/>
      <c r="C528" s="39" t="s">
        <v>613</v>
      </c>
      <c r="D528" s="40" t="str">
        <f t="shared" si="16"/>
        <v>000 1002 0000000 000 300</v>
      </c>
      <c r="E528" s="41">
        <v>1880698.52</v>
      </c>
      <c r="F528" s="41">
        <v>580273.89</v>
      </c>
      <c r="G528" s="41">
        <f t="shared" si="17"/>
        <v>1300424.63</v>
      </c>
    </row>
    <row r="529" spans="1:7" ht="37.5">
      <c r="A529" s="38" t="s">
        <v>63</v>
      </c>
      <c r="B529" s="39"/>
      <c r="C529" s="39" t="s">
        <v>614</v>
      </c>
      <c r="D529" s="40" t="str">
        <f t="shared" si="16"/>
        <v>000 1002 0000000 000 310</v>
      </c>
      <c r="E529" s="41">
        <v>206039.91</v>
      </c>
      <c r="F529" s="41">
        <v>206039.91</v>
      </c>
      <c r="G529" s="41">
        <f t="shared" si="17"/>
        <v>0</v>
      </c>
    </row>
    <row r="530" spans="1:7" ht="37.5">
      <c r="A530" s="38" t="s">
        <v>65</v>
      </c>
      <c r="B530" s="39"/>
      <c r="C530" s="39" t="s">
        <v>615</v>
      </c>
      <c r="D530" s="40" t="str">
        <f t="shared" si="16"/>
        <v>000 1002 0000000 000 340</v>
      </c>
      <c r="E530" s="41">
        <v>1674658.61</v>
      </c>
      <c r="F530" s="41">
        <v>374233.98</v>
      </c>
      <c r="G530" s="41">
        <f t="shared" si="17"/>
        <v>1300424.6300000001</v>
      </c>
    </row>
    <row r="531" spans="1:7" ht="18.75">
      <c r="A531" s="38" t="s">
        <v>616</v>
      </c>
      <c r="B531" s="39"/>
      <c r="C531" s="39" t="s">
        <v>617</v>
      </c>
      <c r="D531" s="40" t="str">
        <f t="shared" si="16"/>
        <v>000 1003 0000000 000 000</v>
      </c>
      <c r="E531" s="41">
        <v>400714956.38</v>
      </c>
      <c r="F531" s="41">
        <v>117126719.77</v>
      </c>
      <c r="G531" s="41">
        <f t="shared" si="17"/>
        <v>283588236.61</v>
      </c>
    </row>
    <row r="532" spans="1:7" ht="18.75">
      <c r="A532" s="38" t="s">
        <v>31</v>
      </c>
      <c r="B532" s="39"/>
      <c r="C532" s="39" t="s">
        <v>618</v>
      </c>
      <c r="D532" s="40" t="str">
        <f t="shared" si="16"/>
        <v>000 1003 0000000 000 200</v>
      </c>
      <c r="E532" s="41">
        <v>392127356.38</v>
      </c>
      <c r="F532" s="41">
        <v>116609410.21</v>
      </c>
      <c r="G532" s="41">
        <f t="shared" si="17"/>
        <v>275517946.17</v>
      </c>
    </row>
    <row r="533" spans="1:7" ht="18.75">
      <c r="A533" s="38" t="s">
        <v>41</v>
      </c>
      <c r="B533" s="39"/>
      <c r="C533" s="39" t="s">
        <v>619</v>
      </c>
      <c r="D533" s="40" t="str">
        <f t="shared" si="16"/>
        <v>000 1003 0000000 000 220</v>
      </c>
      <c r="E533" s="41">
        <v>19115465</v>
      </c>
      <c r="F533" s="41">
        <v>6509860.35</v>
      </c>
      <c r="G533" s="41">
        <f t="shared" si="17"/>
        <v>12605604.65</v>
      </c>
    </row>
    <row r="534" spans="1:7" ht="18.75">
      <c r="A534" s="38" t="s">
        <v>43</v>
      </c>
      <c r="B534" s="39"/>
      <c r="C534" s="39" t="s">
        <v>620</v>
      </c>
      <c r="D534" s="40" t="str">
        <f t="shared" si="16"/>
        <v>000 1003 0000000 000 221</v>
      </c>
      <c r="E534" s="41">
        <v>3821800</v>
      </c>
      <c r="F534" s="41">
        <v>1006009.58</v>
      </c>
      <c r="G534" s="41">
        <f t="shared" si="17"/>
        <v>2815790.42</v>
      </c>
    </row>
    <row r="535" spans="1:7" ht="18.75">
      <c r="A535" s="38" t="s">
        <v>45</v>
      </c>
      <c r="B535" s="39"/>
      <c r="C535" s="39" t="s">
        <v>621</v>
      </c>
      <c r="D535" s="40" t="str">
        <f t="shared" si="16"/>
        <v>000 1003 0000000 000 222</v>
      </c>
      <c r="E535" s="41">
        <v>121000</v>
      </c>
      <c r="F535" s="41"/>
      <c r="G535" s="41">
        <f t="shared" si="17"/>
        <v>121000</v>
      </c>
    </row>
    <row r="536" spans="1:7" ht="18.75">
      <c r="A536" s="38" t="s">
        <v>53</v>
      </c>
      <c r="B536" s="39"/>
      <c r="C536" s="39" t="s">
        <v>622</v>
      </c>
      <c r="D536" s="40" t="str">
        <f t="shared" si="16"/>
        <v>000 1003 0000000 000 226</v>
      </c>
      <c r="E536" s="41">
        <v>15172665</v>
      </c>
      <c r="F536" s="41">
        <v>5503850.77</v>
      </c>
      <c r="G536" s="41">
        <f t="shared" si="17"/>
        <v>9668814.23</v>
      </c>
    </row>
    <row r="537" spans="1:7" ht="37.5">
      <c r="A537" s="38" t="s">
        <v>55</v>
      </c>
      <c r="B537" s="39"/>
      <c r="C537" s="39" t="s">
        <v>623</v>
      </c>
      <c r="D537" s="40" t="str">
        <f t="shared" si="16"/>
        <v>000 1003 0000000 000 240</v>
      </c>
      <c r="E537" s="41">
        <v>5011000</v>
      </c>
      <c r="F537" s="41"/>
      <c r="G537" s="41">
        <f t="shared" si="17"/>
        <v>5011000</v>
      </c>
    </row>
    <row r="538" spans="1:7" ht="56.25">
      <c r="A538" s="38" t="s">
        <v>56</v>
      </c>
      <c r="B538" s="39"/>
      <c r="C538" s="39" t="s">
        <v>624</v>
      </c>
      <c r="D538" s="40" t="str">
        <f t="shared" si="16"/>
        <v>000 1003 0000000 000 241</v>
      </c>
      <c r="E538" s="41">
        <v>5011000</v>
      </c>
      <c r="F538" s="41"/>
      <c r="G538" s="41">
        <f t="shared" si="17"/>
        <v>5011000</v>
      </c>
    </row>
    <row r="539" spans="1:7" ht="18.75">
      <c r="A539" s="38" t="s">
        <v>397</v>
      </c>
      <c r="B539" s="39"/>
      <c r="C539" s="39" t="s">
        <v>625</v>
      </c>
      <c r="D539" s="40" t="str">
        <f t="shared" si="16"/>
        <v>000 1003 0000000 000 260</v>
      </c>
      <c r="E539" s="41">
        <v>367954291.38</v>
      </c>
      <c r="F539" s="41">
        <v>110094889.86</v>
      </c>
      <c r="G539" s="41">
        <f t="shared" si="17"/>
        <v>257859401.51999998</v>
      </c>
    </row>
    <row r="540" spans="1:7" ht="37.5">
      <c r="A540" s="38" t="s">
        <v>399</v>
      </c>
      <c r="B540" s="39"/>
      <c r="C540" s="39" t="s">
        <v>626</v>
      </c>
      <c r="D540" s="40" t="str">
        <f aca="true" t="shared" si="18" ref="D540:D603">IF(OR(LEFT(C540,5)="000 9",LEFT(C540,5)="000 7"),"X",C540)</f>
        <v>000 1003 0000000 000 262</v>
      </c>
      <c r="E540" s="41">
        <v>367954291.38</v>
      </c>
      <c r="F540" s="41">
        <v>110094889.86</v>
      </c>
      <c r="G540" s="41">
        <f t="shared" si="17"/>
        <v>257859401.51999998</v>
      </c>
    </row>
    <row r="541" spans="1:7" ht="18.75">
      <c r="A541" s="38" t="s">
        <v>59</v>
      </c>
      <c r="B541" s="39"/>
      <c r="C541" s="39" t="s">
        <v>627</v>
      </c>
      <c r="D541" s="40" t="str">
        <f t="shared" si="18"/>
        <v>000 1003 0000000 000 290</v>
      </c>
      <c r="E541" s="41">
        <v>46600</v>
      </c>
      <c r="F541" s="41">
        <v>4660</v>
      </c>
      <c r="G541" s="41">
        <f t="shared" si="17"/>
        <v>41940</v>
      </c>
    </row>
    <row r="542" spans="1:7" ht="18.75">
      <c r="A542" s="38" t="s">
        <v>61</v>
      </c>
      <c r="B542" s="39"/>
      <c r="C542" s="39" t="s">
        <v>628</v>
      </c>
      <c r="D542" s="40" t="str">
        <f t="shared" si="18"/>
        <v>000 1003 0000000 000 300</v>
      </c>
      <c r="E542" s="41">
        <v>8587600</v>
      </c>
      <c r="F542" s="41">
        <v>517309.56</v>
      </c>
      <c r="G542" s="41">
        <f aca="true" t="shared" si="19" ref="G542:G605">E542-F542</f>
        <v>8070290.44</v>
      </c>
    </row>
    <row r="543" spans="1:7" ht="37.5">
      <c r="A543" s="38" t="s">
        <v>63</v>
      </c>
      <c r="B543" s="39"/>
      <c r="C543" s="39" t="s">
        <v>629</v>
      </c>
      <c r="D543" s="40" t="str">
        <f t="shared" si="18"/>
        <v>000 1003 0000000 000 310</v>
      </c>
      <c r="E543" s="41">
        <v>7815600</v>
      </c>
      <c r="F543" s="41">
        <v>330660</v>
      </c>
      <c r="G543" s="41">
        <f t="shared" si="19"/>
        <v>7484940</v>
      </c>
    </row>
    <row r="544" spans="1:7" ht="37.5">
      <c r="A544" s="38" t="s">
        <v>65</v>
      </c>
      <c r="B544" s="39"/>
      <c r="C544" s="39" t="s">
        <v>630</v>
      </c>
      <c r="D544" s="40" t="str">
        <f t="shared" si="18"/>
        <v>000 1003 0000000 000 340</v>
      </c>
      <c r="E544" s="41">
        <v>772000</v>
      </c>
      <c r="F544" s="41">
        <v>186649.56</v>
      </c>
      <c r="G544" s="41">
        <f t="shared" si="19"/>
        <v>585350.44</v>
      </c>
    </row>
    <row r="545" spans="1:7" ht="18.75">
      <c r="A545" s="38" t="s">
        <v>631</v>
      </c>
      <c r="B545" s="39"/>
      <c r="C545" s="39" t="s">
        <v>632</v>
      </c>
      <c r="D545" s="40" t="str">
        <f t="shared" si="18"/>
        <v>000 1004 0000000 000 000</v>
      </c>
      <c r="E545" s="41">
        <v>33797854</v>
      </c>
      <c r="F545" s="41">
        <v>11551822.13</v>
      </c>
      <c r="G545" s="41">
        <f t="shared" si="19"/>
        <v>22246031.869999997</v>
      </c>
    </row>
    <row r="546" spans="1:7" ht="18.75">
      <c r="A546" s="38" t="s">
        <v>31</v>
      </c>
      <c r="B546" s="39"/>
      <c r="C546" s="39" t="s">
        <v>633</v>
      </c>
      <c r="D546" s="40" t="str">
        <f t="shared" si="18"/>
        <v>000 1004 0000000 000 200</v>
      </c>
      <c r="E546" s="41">
        <v>23385900</v>
      </c>
      <c r="F546" s="41">
        <v>11551822.13</v>
      </c>
      <c r="G546" s="41">
        <f t="shared" si="19"/>
        <v>11834077.87</v>
      </c>
    </row>
    <row r="547" spans="1:7" ht="18.75">
      <c r="A547" s="38" t="s">
        <v>41</v>
      </c>
      <c r="B547" s="39"/>
      <c r="C547" s="39" t="s">
        <v>634</v>
      </c>
      <c r="D547" s="40" t="str">
        <f t="shared" si="18"/>
        <v>000 1004 0000000 000 220</v>
      </c>
      <c r="E547" s="41">
        <v>1604700</v>
      </c>
      <c r="F547" s="41">
        <v>479184.76</v>
      </c>
      <c r="G547" s="41">
        <f t="shared" si="19"/>
        <v>1125515.24</v>
      </c>
    </row>
    <row r="548" spans="1:7" ht="18.75">
      <c r="A548" s="38" t="s">
        <v>53</v>
      </c>
      <c r="B548" s="39"/>
      <c r="C548" s="39" t="s">
        <v>635</v>
      </c>
      <c r="D548" s="40" t="str">
        <f t="shared" si="18"/>
        <v>000 1004 0000000 000 226</v>
      </c>
      <c r="E548" s="41">
        <v>1604700</v>
      </c>
      <c r="F548" s="41">
        <v>479184.76</v>
      </c>
      <c r="G548" s="41">
        <f t="shared" si="19"/>
        <v>1125515.24</v>
      </c>
    </row>
    <row r="549" spans="1:7" ht="18.75">
      <c r="A549" s="38" t="s">
        <v>397</v>
      </c>
      <c r="B549" s="39"/>
      <c r="C549" s="39" t="s">
        <v>636</v>
      </c>
      <c r="D549" s="40" t="str">
        <f t="shared" si="18"/>
        <v>000 1004 0000000 000 260</v>
      </c>
      <c r="E549" s="41">
        <v>21781200</v>
      </c>
      <c r="F549" s="41">
        <v>11072637.37</v>
      </c>
      <c r="G549" s="41">
        <f t="shared" si="19"/>
        <v>10708562.63</v>
      </c>
    </row>
    <row r="550" spans="1:7" ht="37.5">
      <c r="A550" s="38" t="s">
        <v>399</v>
      </c>
      <c r="B550" s="39"/>
      <c r="C550" s="39" t="s">
        <v>637</v>
      </c>
      <c r="D550" s="40" t="str">
        <f t="shared" si="18"/>
        <v>000 1004 0000000 000 262</v>
      </c>
      <c r="E550" s="41">
        <v>21781200</v>
      </c>
      <c r="F550" s="41">
        <v>11072637.37</v>
      </c>
      <c r="G550" s="41">
        <f t="shared" si="19"/>
        <v>10708562.63</v>
      </c>
    </row>
    <row r="551" spans="1:7" ht="18.75">
      <c r="A551" s="38" t="s">
        <v>61</v>
      </c>
      <c r="B551" s="39"/>
      <c r="C551" s="39" t="s">
        <v>638</v>
      </c>
      <c r="D551" s="40" t="str">
        <f t="shared" si="18"/>
        <v>000 1004 0000000 000 300</v>
      </c>
      <c r="E551" s="41">
        <v>10411954</v>
      </c>
      <c r="F551" s="41"/>
      <c r="G551" s="41">
        <f t="shared" si="19"/>
        <v>10411954</v>
      </c>
    </row>
    <row r="552" spans="1:7" ht="37.5">
      <c r="A552" s="38" t="s">
        <v>63</v>
      </c>
      <c r="B552" s="39"/>
      <c r="C552" s="39" t="s">
        <v>639</v>
      </c>
      <c r="D552" s="40" t="str">
        <f t="shared" si="18"/>
        <v>000 1004 0000000 000 310</v>
      </c>
      <c r="E552" s="41">
        <v>10411954</v>
      </c>
      <c r="F552" s="41"/>
      <c r="G552" s="41">
        <f t="shared" si="19"/>
        <v>10411954</v>
      </c>
    </row>
    <row r="553" spans="1:7" ht="37.5">
      <c r="A553" s="38" t="s">
        <v>640</v>
      </c>
      <c r="B553" s="39"/>
      <c r="C553" s="39" t="s">
        <v>641</v>
      </c>
      <c r="D553" s="40" t="str">
        <f t="shared" si="18"/>
        <v>000 1006 0000000 000 000</v>
      </c>
      <c r="E553" s="41">
        <v>16861000</v>
      </c>
      <c r="F553" s="41">
        <v>4453783.24</v>
      </c>
      <c r="G553" s="41">
        <f t="shared" si="19"/>
        <v>12407216.76</v>
      </c>
    </row>
    <row r="554" spans="1:7" ht="18.75">
      <c r="A554" s="38" t="s">
        <v>31</v>
      </c>
      <c r="B554" s="39"/>
      <c r="C554" s="39" t="s">
        <v>642</v>
      </c>
      <c r="D554" s="40" t="str">
        <f t="shared" si="18"/>
        <v>000 1006 0000000 000 200</v>
      </c>
      <c r="E554" s="41">
        <v>16359306</v>
      </c>
      <c r="F554" s="41">
        <v>4415141.23</v>
      </c>
      <c r="G554" s="41">
        <f t="shared" si="19"/>
        <v>11944164.77</v>
      </c>
    </row>
    <row r="555" spans="1:7" ht="37.5">
      <c r="A555" s="38" t="s">
        <v>33</v>
      </c>
      <c r="B555" s="39"/>
      <c r="C555" s="39" t="s">
        <v>643</v>
      </c>
      <c r="D555" s="40" t="str">
        <f t="shared" si="18"/>
        <v>000 1006 0000000 000 210</v>
      </c>
      <c r="E555" s="41">
        <v>14313642</v>
      </c>
      <c r="F555" s="41">
        <v>3656366.86</v>
      </c>
      <c r="G555" s="41">
        <f t="shared" si="19"/>
        <v>10657275.14</v>
      </c>
    </row>
    <row r="556" spans="1:7" ht="18.75">
      <c r="A556" s="38" t="s">
        <v>35</v>
      </c>
      <c r="B556" s="39"/>
      <c r="C556" s="39" t="s">
        <v>644</v>
      </c>
      <c r="D556" s="40" t="str">
        <f t="shared" si="18"/>
        <v>000 1006 0000000 000 211</v>
      </c>
      <c r="E556" s="41">
        <v>10669903</v>
      </c>
      <c r="F556" s="41">
        <v>2945040.31</v>
      </c>
      <c r="G556" s="41">
        <f t="shared" si="19"/>
        <v>7724862.6899999995</v>
      </c>
    </row>
    <row r="557" spans="1:7" ht="37.5">
      <c r="A557" s="38" t="s">
        <v>39</v>
      </c>
      <c r="B557" s="39"/>
      <c r="C557" s="39" t="s">
        <v>645</v>
      </c>
      <c r="D557" s="40" t="str">
        <f t="shared" si="18"/>
        <v>000 1006 0000000 000 213</v>
      </c>
      <c r="E557" s="41">
        <v>3643739</v>
      </c>
      <c r="F557" s="41">
        <v>711326.55</v>
      </c>
      <c r="G557" s="41">
        <f t="shared" si="19"/>
        <v>2932412.45</v>
      </c>
    </row>
    <row r="558" spans="1:7" ht="18.75">
      <c r="A558" s="38" t="s">
        <v>41</v>
      </c>
      <c r="B558" s="39"/>
      <c r="C558" s="39" t="s">
        <v>646</v>
      </c>
      <c r="D558" s="40" t="str">
        <f t="shared" si="18"/>
        <v>000 1006 0000000 000 220</v>
      </c>
      <c r="E558" s="41">
        <v>1294664</v>
      </c>
      <c r="F558" s="41">
        <v>410774.37</v>
      </c>
      <c r="G558" s="41">
        <f t="shared" si="19"/>
        <v>883889.63</v>
      </c>
    </row>
    <row r="559" spans="1:7" ht="18.75">
      <c r="A559" s="38" t="s">
        <v>43</v>
      </c>
      <c r="B559" s="39"/>
      <c r="C559" s="39" t="s">
        <v>647</v>
      </c>
      <c r="D559" s="40" t="str">
        <f t="shared" si="18"/>
        <v>000 1006 0000000 000 221</v>
      </c>
      <c r="E559" s="41">
        <v>199000</v>
      </c>
      <c r="F559" s="41">
        <v>76818.85</v>
      </c>
      <c r="G559" s="41">
        <f t="shared" si="19"/>
        <v>122181.15</v>
      </c>
    </row>
    <row r="560" spans="1:7" ht="18.75">
      <c r="A560" s="38" t="s">
        <v>45</v>
      </c>
      <c r="B560" s="39"/>
      <c r="C560" s="39" t="s">
        <v>648</v>
      </c>
      <c r="D560" s="40" t="str">
        <f t="shared" si="18"/>
        <v>000 1006 0000000 000 222</v>
      </c>
      <c r="E560" s="41">
        <v>6720</v>
      </c>
      <c r="F560" s="41">
        <v>120</v>
      </c>
      <c r="G560" s="41">
        <f t="shared" si="19"/>
        <v>6600</v>
      </c>
    </row>
    <row r="561" spans="1:7" ht="18.75">
      <c r="A561" s="38" t="s">
        <v>47</v>
      </c>
      <c r="B561" s="39"/>
      <c r="C561" s="39" t="s">
        <v>649</v>
      </c>
      <c r="D561" s="40" t="str">
        <f t="shared" si="18"/>
        <v>000 1006 0000000 000 223</v>
      </c>
      <c r="E561" s="41">
        <v>224400</v>
      </c>
      <c r="F561" s="41">
        <v>75603.06</v>
      </c>
      <c r="G561" s="41">
        <f t="shared" si="19"/>
        <v>148796.94</v>
      </c>
    </row>
    <row r="562" spans="1:7" ht="37.5">
      <c r="A562" s="38" t="s">
        <v>51</v>
      </c>
      <c r="B562" s="39"/>
      <c r="C562" s="39" t="s">
        <v>650</v>
      </c>
      <c r="D562" s="40" t="str">
        <f t="shared" si="18"/>
        <v>000 1006 0000000 000 225</v>
      </c>
      <c r="E562" s="41">
        <v>429744</v>
      </c>
      <c r="F562" s="41">
        <v>147568.31</v>
      </c>
      <c r="G562" s="41">
        <f t="shared" si="19"/>
        <v>282175.69</v>
      </c>
    </row>
    <row r="563" spans="1:7" ht="18.75">
      <c r="A563" s="38" t="s">
        <v>53</v>
      </c>
      <c r="B563" s="39"/>
      <c r="C563" s="39" t="s">
        <v>651</v>
      </c>
      <c r="D563" s="40" t="str">
        <f t="shared" si="18"/>
        <v>000 1006 0000000 000 226</v>
      </c>
      <c r="E563" s="41">
        <v>434800</v>
      </c>
      <c r="F563" s="41">
        <v>110664.15</v>
      </c>
      <c r="G563" s="41">
        <f t="shared" si="19"/>
        <v>324135.85</v>
      </c>
    </row>
    <row r="564" spans="1:7" ht="37.5">
      <c r="A564" s="38" t="s">
        <v>55</v>
      </c>
      <c r="B564" s="39"/>
      <c r="C564" s="39" t="s">
        <v>652</v>
      </c>
      <c r="D564" s="40" t="str">
        <f t="shared" si="18"/>
        <v>000 1006 0000000 000 240</v>
      </c>
      <c r="E564" s="41">
        <v>751000</v>
      </c>
      <c r="F564" s="41">
        <v>348000</v>
      </c>
      <c r="G564" s="41">
        <f t="shared" si="19"/>
        <v>403000</v>
      </c>
    </row>
    <row r="565" spans="1:7" ht="56.25">
      <c r="A565" s="38" t="s">
        <v>56</v>
      </c>
      <c r="B565" s="39"/>
      <c r="C565" s="39" t="s">
        <v>653</v>
      </c>
      <c r="D565" s="40" t="str">
        <f t="shared" si="18"/>
        <v>000 1006 0000000 000 241</v>
      </c>
      <c r="E565" s="41">
        <v>751000</v>
      </c>
      <c r="F565" s="41">
        <v>348000</v>
      </c>
      <c r="G565" s="41">
        <f t="shared" si="19"/>
        <v>403000</v>
      </c>
    </row>
    <row r="566" spans="1:7" ht="75" hidden="1">
      <c r="A566" s="38" t="s">
        <v>161</v>
      </c>
      <c r="B566" s="39"/>
      <c r="C566" s="39" t="s">
        <v>654</v>
      </c>
      <c r="D566" s="40" t="str">
        <f t="shared" si="18"/>
        <v>000 1006 0000000 000 242</v>
      </c>
      <c r="E566" s="41"/>
      <c r="F566" s="41"/>
      <c r="G566" s="41">
        <f t="shared" si="19"/>
        <v>0</v>
      </c>
    </row>
    <row r="567" spans="1:7" ht="18.75">
      <c r="A567" s="38" t="s">
        <v>61</v>
      </c>
      <c r="B567" s="39"/>
      <c r="C567" s="39" t="s">
        <v>655</v>
      </c>
      <c r="D567" s="40" t="str">
        <f t="shared" si="18"/>
        <v>000 1006 0000000 000 300</v>
      </c>
      <c r="E567" s="41">
        <v>501694</v>
      </c>
      <c r="F567" s="41">
        <v>38642.01</v>
      </c>
      <c r="G567" s="41">
        <f t="shared" si="19"/>
        <v>463051.99</v>
      </c>
    </row>
    <row r="568" spans="1:7" ht="37.5">
      <c r="A568" s="38" t="s">
        <v>63</v>
      </c>
      <c r="B568" s="39"/>
      <c r="C568" s="39" t="s">
        <v>656</v>
      </c>
      <c r="D568" s="40" t="str">
        <f t="shared" si="18"/>
        <v>000 1006 0000000 000 310</v>
      </c>
      <c r="E568" s="41">
        <v>412100</v>
      </c>
      <c r="F568" s="41">
        <v>12381.59</v>
      </c>
      <c r="G568" s="41">
        <f t="shared" si="19"/>
        <v>399718.41</v>
      </c>
    </row>
    <row r="569" spans="1:7" ht="37.5">
      <c r="A569" s="38" t="s">
        <v>65</v>
      </c>
      <c r="B569" s="39"/>
      <c r="C569" s="39" t="s">
        <v>657</v>
      </c>
      <c r="D569" s="40" t="str">
        <f t="shared" si="18"/>
        <v>000 1006 0000000 000 340</v>
      </c>
      <c r="E569" s="41">
        <v>89594</v>
      </c>
      <c r="F569" s="41">
        <v>26260.42</v>
      </c>
      <c r="G569" s="41">
        <f t="shared" si="19"/>
        <v>63333.58</v>
      </c>
    </row>
    <row r="570" spans="1:7" ht="18.75">
      <c r="A570" s="43" t="s">
        <v>658</v>
      </c>
      <c r="B570" s="44"/>
      <c r="C570" s="44" t="s">
        <v>659</v>
      </c>
      <c r="D570" s="45" t="str">
        <f t="shared" si="18"/>
        <v>000 1100 0000000 000 000</v>
      </c>
      <c r="E570" s="46">
        <v>8991100</v>
      </c>
      <c r="F570" s="46">
        <v>3186616.24</v>
      </c>
      <c r="G570" s="46">
        <f t="shared" si="19"/>
        <v>5804483.76</v>
      </c>
    </row>
    <row r="571" spans="1:7" ht="18.75">
      <c r="A571" s="38" t="s">
        <v>31</v>
      </c>
      <c r="B571" s="39"/>
      <c r="C571" s="39" t="s">
        <v>660</v>
      </c>
      <c r="D571" s="40" t="str">
        <f t="shared" si="18"/>
        <v>000 1100 0000000 000 200</v>
      </c>
      <c r="E571" s="41">
        <v>8977740</v>
      </c>
      <c r="F571" s="41">
        <v>3173256.24</v>
      </c>
      <c r="G571" s="41">
        <f t="shared" si="19"/>
        <v>5804483.76</v>
      </c>
    </row>
    <row r="572" spans="1:7" ht="37.5" hidden="1">
      <c r="A572" s="38" t="s">
        <v>33</v>
      </c>
      <c r="B572" s="39"/>
      <c r="C572" s="39" t="s">
        <v>661</v>
      </c>
      <c r="D572" s="40" t="str">
        <f t="shared" si="18"/>
        <v>000 1100 0000000 000 210</v>
      </c>
      <c r="E572" s="41"/>
      <c r="F572" s="41"/>
      <c r="G572" s="41">
        <f t="shared" si="19"/>
        <v>0</v>
      </c>
    </row>
    <row r="573" spans="1:7" ht="18.75" hidden="1">
      <c r="A573" s="38" t="s">
        <v>35</v>
      </c>
      <c r="B573" s="39"/>
      <c r="C573" s="39" t="s">
        <v>662</v>
      </c>
      <c r="D573" s="40" t="str">
        <f t="shared" si="18"/>
        <v>000 1100 0000000 000 211</v>
      </c>
      <c r="E573" s="41"/>
      <c r="F573" s="41"/>
      <c r="G573" s="41">
        <f t="shared" si="19"/>
        <v>0</v>
      </c>
    </row>
    <row r="574" spans="1:7" ht="37.5" hidden="1">
      <c r="A574" s="38" t="s">
        <v>39</v>
      </c>
      <c r="B574" s="39"/>
      <c r="C574" s="39" t="s">
        <v>663</v>
      </c>
      <c r="D574" s="40" t="str">
        <f t="shared" si="18"/>
        <v>000 1100 0000000 000 213</v>
      </c>
      <c r="E574" s="41"/>
      <c r="F574" s="41"/>
      <c r="G574" s="41">
        <f t="shared" si="19"/>
        <v>0</v>
      </c>
    </row>
    <row r="575" spans="1:7" ht="18.75">
      <c r="A575" s="38" t="s">
        <v>41</v>
      </c>
      <c r="B575" s="39"/>
      <c r="C575" s="39" t="s">
        <v>664</v>
      </c>
      <c r="D575" s="40" t="str">
        <f t="shared" si="18"/>
        <v>000 1100 0000000 000 220</v>
      </c>
      <c r="E575" s="41">
        <v>434940</v>
      </c>
      <c r="F575" s="41">
        <v>242458</v>
      </c>
      <c r="G575" s="41">
        <f t="shared" si="19"/>
        <v>192482</v>
      </c>
    </row>
    <row r="576" spans="1:7" ht="18.75" hidden="1">
      <c r="A576" s="38" t="s">
        <v>43</v>
      </c>
      <c r="B576" s="39"/>
      <c r="C576" s="39" t="s">
        <v>665</v>
      </c>
      <c r="D576" s="40" t="str">
        <f t="shared" si="18"/>
        <v>000 1100 0000000 000 221</v>
      </c>
      <c r="E576" s="41"/>
      <c r="F576" s="41"/>
      <c r="G576" s="41">
        <f t="shared" si="19"/>
        <v>0</v>
      </c>
    </row>
    <row r="577" spans="1:7" ht="18.75">
      <c r="A577" s="38" t="s">
        <v>45</v>
      </c>
      <c r="B577" s="39"/>
      <c r="C577" s="39" t="s">
        <v>666</v>
      </c>
      <c r="D577" s="40" t="str">
        <f t="shared" si="18"/>
        <v>000 1100 0000000 000 222</v>
      </c>
      <c r="E577" s="41">
        <v>208800</v>
      </c>
      <c r="F577" s="41">
        <v>72968</v>
      </c>
      <c r="G577" s="41">
        <f t="shared" si="19"/>
        <v>135832</v>
      </c>
    </row>
    <row r="578" spans="1:7" ht="18.75" hidden="1">
      <c r="A578" s="38" t="s">
        <v>47</v>
      </c>
      <c r="B578" s="39"/>
      <c r="C578" s="39" t="s">
        <v>667</v>
      </c>
      <c r="D578" s="40" t="str">
        <f t="shared" si="18"/>
        <v>000 1100 0000000 000 223</v>
      </c>
      <c r="E578" s="41"/>
      <c r="F578" s="41"/>
      <c r="G578" s="41">
        <f t="shared" si="19"/>
        <v>0</v>
      </c>
    </row>
    <row r="579" spans="1:7" ht="37.5" hidden="1">
      <c r="A579" s="38" t="s">
        <v>49</v>
      </c>
      <c r="B579" s="39"/>
      <c r="C579" s="39" t="s">
        <v>668</v>
      </c>
      <c r="D579" s="40" t="str">
        <f t="shared" si="18"/>
        <v>000 1100 0000000 000 224</v>
      </c>
      <c r="E579" s="41"/>
      <c r="F579" s="41"/>
      <c r="G579" s="41">
        <f t="shared" si="19"/>
        <v>0</v>
      </c>
    </row>
    <row r="580" spans="1:7" ht="37.5" hidden="1">
      <c r="A580" s="38" t="s">
        <v>51</v>
      </c>
      <c r="B580" s="39"/>
      <c r="C580" s="39" t="s">
        <v>669</v>
      </c>
      <c r="D580" s="40" t="str">
        <f t="shared" si="18"/>
        <v>000 1100 0000000 000 225</v>
      </c>
      <c r="E580" s="41"/>
      <c r="F580" s="41"/>
      <c r="G580" s="41">
        <f t="shared" si="19"/>
        <v>0</v>
      </c>
    </row>
    <row r="581" spans="1:7" ht="18.75">
      <c r="A581" s="38" t="s">
        <v>53</v>
      </c>
      <c r="B581" s="39"/>
      <c r="C581" s="39" t="s">
        <v>670</v>
      </c>
      <c r="D581" s="40" t="str">
        <f t="shared" si="18"/>
        <v>000 1100 0000000 000 226</v>
      </c>
      <c r="E581" s="41">
        <v>226140</v>
      </c>
      <c r="F581" s="41">
        <v>169490</v>
      </c>
      <c r="G581" s="41">
        <f t="shared" si="19"/>
        <v>56650</v>
      </c>
    </row>
    <row r="582" spans="1:7" ht="37.5">
      <c r="A582" s="38" t="s">
        <v>55</v>
      </c>
      <c r="B582" s="39"/>
      <c r="C582" s="39" t="s">
        <v>671</v>
      </c>
      <c r="D582" s="40" t="str">
        <f t="shared" si="18"/>
        <v>000 1100 0000000 000 240</v>
      </c>
      <c r="E582" s="41">
        <v>7791100</v>
      </c>
      <c r="F582" s="41">
        <v>2597032</v>
      </c>
      <c r="G582" s="41">
        <f t="shared" si="19"/>
        <v>5194068</v>
      </c>
    </row>
    <row r="583" spans="1:7" ht="56.25">
      <c r="A583" s="38" t="s">
        <v>56</v>
      </c>
      <c r="B583" s="39"/>
      <c r="C583" s="39" t="s">
        <v>672</v>
      </c>
      <c r="D583" s="40" t="str">
        <f t="shared" si="18"/>
        <v>000 1100 0000000 000 241</v>
      </c>
      <c r="E583" s="41">
        <v>7791100</v>
      </c>
      <c r="F583" s="41">
        <v>2597032</v>
      </c>
      <c r="G583" s="41">
        <f t="shared" si="19"/>
        <v>5194068</v>
      </c>
    </row>
    <row r="584" spans="1:7" ht="18.75">
      <c r="A584" s="38" t="s">
        <v>59</v>
      </c>
      <c r="B584" s="39"/>
      <c r="C584" s="39" t="s">
        <v>673</v>
      </c>
      <c r="D584" s="40" t="str">
        <f t="shared" si="18"/>
        <v>000 1100 0000000 000 290</v>
      </c>
      <c r="E584" s="41">
        <v>751700</v>
      </c>
      <c r="F584" s="41">
        <v>333766.24</v>
      </c>
      <c r="G584" s="41">
        <f t="shared" si="19"/>
        <v>417933.76</v>
      </c>
    </row>
    <row r="585" spans="1:7" ht="18.75">
      <c r="A585" s="38" t="s">
        <v>61</v>
      </c>
      <c r="B585" s="39"/>
      <c r="C585" s="39" t="s">
        <v>674</v>
      </c>
      <c r="D585" s="40" t="str">
        <f t="shared" si="18"/>
        <v>000 1100 0000000 000 300</v>
      </c>
      <c r="E585" s="41">
        <v>13360</v>
      </c>
      <c r="F585" s="41">
        <v>13360</v>
      </c>
      <c r="G585" s="41">
        <f t="shared" si="19"/>
        <v>0</v>
      </c>
    </row>
    <row r="586" spans="1:7" ht="37.5" hidden="1">
      <c r="A586" s="38" t="s">
        <v>63</v>
      </c>
      <c r="B586" s="39"/>
      <c r="C586" s="39" t="s">
        <v>675</v>
      </c>
      <c r="D586" s="40" t="str">
        <f t="shared" si="18"/>
        <v>000 1100 0000000 000 310</v>
      </c>
      <c r="E586" s="41"/>
      <c r="F586" s="41"/>
      <c r="G586" s="41">
        <f t="shared" si="19"/>
        <v>0</v>
      </c>
    </row>
    <row r="587" spans="1:7" ht="37.5">
      <c r="A587" s="38" t="s">
        <v>65</v>
      </c>
      <c r="B587" s="39"/>
      <c r="C587" s="39" t="s">
        <v>676</v>
      </c>
      <c r="D587" s="40" t="str">
        <f t="shared" si="18"/>
        <v>000 1100 0000000 000 340</v>
      </c>
      <c r="E587" s="41">
        <v>13360</v>
      </c>
      <c r="F587" s="41">
        <v>13360</v>
      </c>
      <c r="G587" s="41">
        <f t="shared" si="19"/>
        <v>0</v>
      </c>
    </row>
    <row r="588" spans="1:7" ht="18.75">
      <c r="A588" s="38" t="s">
        <v>677</v>
      </c>
      <c r="B588" s="39"/>
      <c r="C588" s="39" t="s">
        <v>678</v>
      </c>
      <c r="D588" s="40" t="str">
        <f t="shared" si="18"/>
        <v>000 1101 0000000 000 000</v>
      </c>
      <c r="E588" s="41">
        <v>8991100</v>
      </c>
      <c r="F588" s="41">
        <v>3186616.24</v>
      </c>
      <c r="G588" s="41">
        <f t="shared" si="19"/>
        <v>5804483.76</v>
      </c>
    </row>
    <row r="589" spans="1:7" ht="18.75">
      <c r="A589" s="38" t="s">
        <v>31</v>
      </c>
      <c r="B589" s="39"/>
      <c r="C589" s="39" t="s">
        <v>679</v>
      </c>
      <c r="D589" s="40" t="str">
        <f t="shared" si="18"/>
        <v>000 1101 0000000 000 200</v>
      </c>
      <c r="E589" s="41">
        <v>8977740</v>
      </c>
      <c r="F589" s="41">
        <v>3173256.24</v>
      </c>
      <c r="G589" s="41">
        <f t="shared" si="19"/>
        <v>5804483.76</v>
      </c>
    </row>
    <row r="590" spans="1:7" ht="37.5" hidden="1">
      <c r="A590" s="38" t="s">
        <v>33</v>
      </c>
      <c r="B590" s="39"/>
      <c r="C590" s="39" t="s">
        <v>680</v>
      </c>
      <c r="D590" s="40" t="str">
        <f t="shared" si="18"/>
        <v>000 1101 0000000 000 210</v>
      </c>
      <c r="E590" s="41"/>
      <c r="F590" s="41"/>
      <c r="G590" s="41">
        <f t="shared" si="19"/>
        <v>0</v>
      </c>
    </row>
    <row r="591" spans="1:7" ht="18.75" hidden="1">
      <c r="A591" s="38" t="s">
        <v>35</v>
      </c>
      <c r="B591" s="39"/>
      <c r="C591" s="39" t="s">
        <v>681</v>
      </c>
      <c r="D591" s="40" t="str">
        <f t="shared" si="18"/>
        <v>000 1101 0000000 000 211</v>
      </c>
      <c r="E591" s="41"/>
      <c r="F591" s="41"/>
      <c r="G591" s="41">
        <f t="shared" si="19"/>
        <v>0</v>
      </c>
    </row>
    <row r="592" spans="1:7" ht="37.5" hidden="1">
      <c r="A592" s="38" t="s">
        <v>39</v>
      </c>
      <c r="B592" s="39"/>
      <c r="C592" s="39" t="s">
        <v>682</v>
      </c>
      <c r="D592" s="40" t="str">
        <f t="shared" si="18"/>
        <v>000 1101 0000000 000 213</v>
      </c>
      <c r="E592" s="41"/>
      <c r="F592" s="41"/>
      <c r="G592" s="41">
        <f t="shared" si="19"/>
        <v>0</v>
      </c>
    </row>
    <row r="593" spans="1:7" ht="18.75">
      <c r="A593" s="38" t="s">
        <v>41</v>
      </c>
      <c r="B593" s="39"/>
      <c r="C593" s="39" t="s">
        <v>683</v>
      </c>
      <c r="D593" s="40" t="str">
        <f t="shared" si="18"/>
        <v>000 1101 0000000 000 220</v>
      </c>
      <c r="E593" s="41">
        <v>434940</v>
      </c>
      <c r="F593" s="41">
        <v>242458</v>
      </c>
      <c r="G593" s="41">
        <f t="shared" si="19"/>
        <v>192482</v>
      </c>
    </row>
    <row r="594" spans="1:7" ht="18.75" hidden="1">
      <c r="A594" s="38" t="s">
        <v>43</v>
      </c>
      <c r="B594" s="39"/>
      <c r="C594" s="39" t="s">
        <v>684</v>
      </c>
      <c r="D594" s="40" t="str">
        <f t="shared" si="18"/>
        <v>000 1101 0000000 000 221</v>
      </c>
      <c r="E594" s="41"/>
      <c r="F594" s="41"/>
      <c r="G594" s="41">
        <f t="shared" si="19"/>
        <v>0</v>
      </c>
    </row>
    <row r="595" spans="1:7" ht="18.75">
      <c r="A595" s="38" t="s">
        <v>45</v>
      </c>
      <c r="B595" s="39"/>
      <c r="C595" s="39" t="s">
        <v>685</v>
      </c>
      <c r="D595" s="40" t="str">
        <f t="shared" si="18"/>
        <v>000 1101 0000000 000 222</v>
      </c>
      <c r="E595" s="41">
        <v>208800</v>
      </c>
      <c r="F595" s="41">
        <v>72968</v>
      </c>
      <c r="G595" s="41">
        <f t="shared" si="19"/>
        <v>135832</v>
      </c>
    </row>
    <row r="596" spans="1:7" ht="18.75" hidden="1">
      <c r="A596" s="38" t="s">
        <v>47</v>
      </c>
      <c r="B596" s="39"/>
      <c r="C596" s="39" t="s">
        <v>686</v>
      </c>
      <c r="D596" s="40" t="str">
        <f t="shared" si="18"/>
        <v>000 1101 0000000 000 223</v>
      </c>
      <c r="E596" s="41"/>
      <c r="F596" s="41"/>
      <c r="G596" s="41">
        <f t="shared" si="19"/>
        <v>0</v>
      </c>
    </row>
    <row r="597" spans="1:7" ht="37.5" hidden="1">
      <c r="A597" s="38" t="s">
        <v>49</v>
      </c>
      <c r="B597" s="39"/>
      <c r="C597" s="39" t="s">
        <v>687</v>
      </c>
      <c r="D597" s="40" t="str">
        <f t="shared" si="18"/>
        <v>000 1101 0000000 000 224</v>
      </c>
      <c r="E597" s="41"/>
      <c r="F597" s="41"/>
      <c r="G597" s="41">
        <f t="shared" si="19"/>
        <v>0</v>
      </c>
    </row>
    <row r="598" spans="1:7" ht="37.5" hidden="1">
      <c r="A598" s="38" t="s">
        <v>51</v>
      </c>
      <c r="B598" s="39"/>
      <c r="C598" s="39" t="s">
        <v>688</v>
      </c>
      <c r="D598" s="40" t="str">
        <f t="shared" si="18"/>
        <v>000 1101 0000000 000 225</v>
      </c>
      <c r="E598" s="41"/>
      <c r="F598" s="41"/>
      <c r="G598" s="41">
        <f t="shared" si="19"/>
        <v>0</v>
      </c>
    </row>
    <row r="599" spans="1:7" ht="18.75">
      <c r="A599" s="38" t="s">
        <v>53</v>
      </c>
      <c r="B599" s="39"/>
      <c r="C599" s="39" t="s">
        <v>689</v>
      </c>
      <c r="D599" s="40" t="str">
        <f t="shared" si="18"/>
        <v>000 1101 0000000 000 226</v>
      </c>
      <c r="E599" s="41">
        <v>226140</v>
      </c>
      <c r="F599" s="41">
        <v>169490</v>
      </c>
      <c r="G599" s="41">
        <f t="shared" si="19"/>
        <v>56650</v>
      </c>
    </row>
    <row r="600" spans="1:7" ht="37.5">
      <c r="A600" s="38" t="s">
        <v>55</v>
      </c>
      <c r="B600" s="39"/>
      <c r="C600" s="39" t="s">
        <v>690</v>
      </c>
      <c r="D600" s="40" t="str">
        <f t="shared" si="18"/>
        <v>000 1101 0000000 000 240</v>
      </c>
      <c r="E600" s="41">
        <v>7791100</v>
      </c>
      <c r="F600" s="41">
        <v>2597032</v>
      </c>
      <c r="G600" s="41">
        <f t="shared" si="19"/>
        <v>5194068</v>
      </c>
    </row>
    <row r="601" spans="1:7" ht="56.25">
      <c r="A601" s="38" t="s">
        <v>56</v>
      </c>
      <c r="B601" s="39"/>
      <c r="C601" s="39" t="s">
        <v>691</v>
      </c>
      <c r="D601" s="40" t="str">
        <f t="shared" si="18"/>
        <v>000 1101 0000000 000 241</v>
      </c>
      <c r="E601" s="41">
        <v>7791100</v>
      </c>
      <c r="F601" s="41">
        <v>2597032</v>
      </c>
      <c r="G601" s="41">
        <f t="shared" si="19"/>
        <v>5194068</v>
      </c>
    </row>
    <row r="602" spans="1:7" ht="18.75">
      <c r="A602" s="38" t="s">
        <v>59</v>
      </c>
      <c r="B602" s="39"/>
      <c r="C602" s="39" t="s">
        <v>692</v>
      </c>
      <c r="D602" s="40" t="str">
        <f t="shared" si="18"/>
        <v>000 1101 0000000 000 290</v>
      </c>
      <c r="E602" s="41">
        <v>751700</v>
      </c>
      <c r="F602" s="41">
        <v>333766.24</v>
      </c>
      <c r="G602" s="41">
        <f t="shared" si="19"/>
        <v>417933.76</v>
      </c>
    </row>
    <row r="603" spans="1:7" ht="18.75">
      <c r="A603" s="38" t="s">
        <v>61</v>
      </c>
      <c r="B603" s="39"/>
      <c r="C603" s="39" t="s">
        <v>693</v>
      </c>
      <c r="D603" s="40" t="str">
        <f t="shared" si="18"/>
        <v>000 1101 0000000 000 300</v>
      </c>
      <c r="E603" s="41">
        <v>13360</v>
      </c>
      <c r="F603" s="41">
        <v>13360</v>
      </c>
      <c r="G603" s="41">
        <f t="shared" si="19"/>
        <v>0</v>
      </c>
    </row>
    <row r="604" spans="1:7" ht="37.5" hidden="1">
      <c r="A604" s="38" t="s">
        <v>63</v>
      </c>
      <c r="B604" s="39"/>
      <c r="C604" s="39" t="s">
        <v>694</v>
      </c>
      <c r="D604" s="40" t="str">
        <f aca="true" t="shared" si="20" ref="D604:D667">IF(OR(LEFT(C604,5)="000 9",LEFT(C604,5)="000 7"),"X",C604)</f>
        <v>000 1101 0000000 000 310</v>
      </c>
      <c r="E604" s="41"/>
      <c r="F604" s="41"/>
      <c r="G604" s="41">
        <f t="shared" si="19"/>
        <v>0</v>
      </c>
    </row>
    <row r="605" spans="1:7" ht="37.5">
      <c r="A605" s="38" t="s">
        <v>65</v>
      </c>
      <c r="B605" s="39"/>
      <c r="C605" s="39" t="s">
        <v>695</v>
      </c>
      <c r="D605" s="40" t="str">
        <f t="shared" si="20"/>
        <v>000 1101 0000000 000 340</v>
      </c>
      <c r="E605" s="41">
        <v>13360</v>
      </c>
      <c r="F605" s="41">
        <v>13360</v>
      </c>
      <c r="G605" s="41">
        <f t="shared" si="19"/>
        <v>0</v>
      </c>
    </row>
    <row r="606" spans="1:7" ht="18.75" hidden="1">
      <c r="A606" s="38" t="s">
        <v>696</v>
      </c>
      <c r="B606" s="39"/>
      <c r="C606" s="39" t="s">
        <v>697</v>
      </c>
      <c r="D606" s="40" t="str">
        <f t="shared" si="20"/>
        <v>000 1102 0000000 000 000</v>
      </c>
      <c r="E606" s="41"/>
      <c r="F606" s="41"/>
      <c r="G606" s="41">
        <f aca="true" t="shared" si="21" ref="G606:G668">E606-F606</f>
        <v>0</v>
      </c>
    </row>
    <row r="607" spans="1:7" ht="18.75" hidden="1">
      <c r="A607" s="38" t="s">
        <v>31</v>
      </c>
      <c r="B607" s="39"/>
      <c r="C607" s="39" t="s">
        <v>698</v>
      </c>
      <c r="D607" s="40" t="str">
        <f t="shared" si="20"/>
        <v>000 1102 0000000 000 200</v>
      </c>
      <c r="E607" s="41"/>
      <c r="F607" s="41"/>
      <c r="G607" s="41">
        <f t="shared" si="21"/>
        <v>0</v>
      </c>
    </row>
    <row r="608" spans="1:7" ht="18.75" hidden="1">
      <c r="A608" s="38" t="s">
        <v>41</v>
      </c>
      <c r="B608" s="39"/>
      <c r="C608" s="39" t="s">
        <v>699</v>
      </c>
      <c r="D608" s="40" t="str">
        <f t="shared" si="20"/>
        <v>000 1102 0000000 000 220</v>
      </c>
      <c r="E608" s="41"/>
      <c r="F608" s="41"/>
      <c r="G608" s="41">
        <f t="shared" si="21"/>
        <v>0</v>
      </c>
    </row>
    <row r="609" spans="1:7" ht="18.75" hidden="1">
      <c r="A609" s="38" t="s">
        <v>45</v>
      </c>
      <c r="B609" s="39"/>
      <c r="C609" s="39" t="s">
        <v>700</v>
      </c>
      <c r="D609" s="40" t="str">
        <f t="shared" si="20"/>
        <v>000 1102 0000000 000 222</v>
      </c>
      <c r="E609" s="41"/>
      <c r="F609" s="41"/>
      <c r="G609" s="41">
        <f t="shared" si="21"/>
        <v>0</v>
      </c>
    </row>
    <row r="610" spans="1:7" ht="37.5" hidden="1">
      <c r="A610" s="38" t="s">
        <v>49</v>
      </c>
      <c r="B610" s="39"/>
      <c r="C610" s="39" t="s">
        <v>701</v>
      </c>
      <c r="D610" s="40" t="str">
        <f t="shared" si="20"/>
        <v>000 1102 0000000 000 224</v>
      </c>
      <c r="E610" s="41"/>
      <c r="F610" s="41"/>
      <c r="G610" s="41">
        <f t="shared" si="21"/>
        <v>0</v>
      </c>
    </row>
    <row r="611" spans="1:7" ht="37.5" hidden="1">
      <c r="A611" s="38" t="s">
        <v>51</v>
      </c>
      <c r="B611" s="39"/>
      <c r="C611" s="39" t="s">
        <v>702</v>
      </c>
      <c r="D611" s="40" t="str">
        <f t="shared" si="20"/>
        <v>000 1102 0000000 000 225</v>
      </c>
      <c r="E611" s="41"/>
      <c r="F611" s="41"/>
      <c r="G611" s="41">
        <f t="shared" si="21"/>
        <v>0</v>
      </c>
    </row>
    <row r="612" spans="1:7" ht="18.75" hidden="1">
      <c r="A612" s="38" t="s">
        <v>53</v>
      </c>
      <c r="B612" s="39"/>
      <c r="C612" s="39" t="s">
        <v>703</v>
      </c>
      <c r="D612" s="40" t="str">
        <f t="shared" si="20"/>
        <v>000 1102 0000000 000 226</v>
      </c>
      <c r="E612" s="41"/>
      <c r="F612" s="41"/>
      <c r="G612" s="41">
        <f t="shared" si="21"/>
        <v>0</v>
      </c>
    </row>
    <row r="613" spans="1:7" ht="37.5" hidden="1">
      <c r="A613" s="38" t="s">
        <v>55</v>
      </c>
      <c r="B613" s="39"/>
      <c r="C613" s="39" t="s">
        <v>704</v>
      </c>
      <c r="D613" s="40" t="str">
        <f t="shared" si="20"/>
        <v>000 1102 0000000 000 240</v>
      </c>
      <c r="E613" s="41"/>
      <c r="F613" s="41"/>
      <c r="G613" s="41">
        <f t="shared" si="21"/>
        <v>0</v>
      </c>
    </row>
    <row r="614" spans="1:7" ht="56.25" hidden="1">
      <c r="A614" s="38" t="s">
        <v>56</v>
      </c>
      <c r="B614" s="39"/>
      <c r="C614" s="39" t="s">
        <v>705</v>
      </c>
      <c r="D614" s="40" t="str">
        <f t="shared" si="20"/>
        <v>000 1102 0000000 000 241</v>
      </c>
      <c r="E614" s="41"/>
      <c r="F614" s="41"/>
      <c r="G614" s="41">
        <f t="shared" si="21"/>
        <v>0</v>
      </c>
    </row>
    <row r="615" spans="1:7" ht="18.75" hidden="1">
      <c r="A615" s="38" t="s">
        <v>59</v>
      </c>
      <c r="B615" s="39"/>
      <c r="C615" s="39" t="s">
        <v>706</v>
      </c>
      <c r="D615" s="40" t="str">
        <f t="shared" si="20"/>
        <v>000 1102 0000000 000 290</v>
      </c>
      <c r="E615" s="41"/>
      <c r="F615" s="41"/>
      <c r="G615" s="41">
        <f t="shared" si="21"/>
        <v>0</v>
      </c>
    </row>
    <row r="616" spans="1:7" ht="18.75" hidden="1">
      <c r="A616" s="38" t="s">
        <v>61</v>
      </c>
      <c r="B616" s="39"/>
      <c r="C616" s="39" t="s">
        <v>707</v>
      </c>
      <c r="D616" s="40" t="str">
        <f t="shared" si="20"/>
        <v>000 1102 0000000 000 300</v>
      </c>
      <c r="E616" s="41"/>
      <c r="F616" s="41"/>
      <c r="G616" s="41">
        <f t="shared" si="21"/>
        <v>0</v>
      </c>
    </row>
    <row r="617" spans="1:7" ht="37.5" hidden="1">
      <c r="A617" s="38" t="s">
        <v>63</v>
      </c>
      <c r="B617" s="39"/>
      <c r="C617" s="39" t="s">
        <v>708</v>
      </c>
      <c r="D617" s="40" t="str">
        <f t="shared" si="20"/>
        <v>000 1102 0000000 000 310</v>
      </c>
      <c r="E617" s="41"/>
      <c r="F617" s="41"/>
      <c r="G617" s="41">
        <f t="shared" si="21"/>
        <v>0</v>
      </c>
    </row>
    <row r="618" spans="1:7" ht="37.5" hidden="1">
      <c r="A618" s="38" t="s">
        <v>65</v>
      </c>
      <c r="B618" s="39"/>
      <c r="C618" s="39" t="s">
        <v>709</v>
      </c>
      <c r="D618" s="40" t="str">
        <f t="shared" si="20"/>
        <v>000 1102 0000000 000 340</v>
      </c>
      <c r="E618" s="41"/>
      <c r="F618" s="41"/>
      <c r="G618" s="41">
        <f t="shared" si="21"/>
        <v>0</v>
      </c>
    </row>
    <row r="619" spans="1:7" ht="18.75">
      <c r="A619" s="43" t="s">
        <v>710</v>
      </c>
      <c r="B619" s="44"/>
      <c r="C619" s="44" t="s">
        <v>711</v>
      </c>
      <c r="D619" s="45" t="str">
        <f t="shared" si="20"/>
        <v>000 1200 0000000 000 000</v>
      </c>
      <c r="E619" s="46">
        <v>1149000</v>
      </c>
      <c r="F619" s="46">
        <v>240297.4</v>
      </c>
      <c r="G619" s="46">
        <f t="shared" si="21"/>
        <v>908702.6</v>
      </c>
    </row>
    <row r="620" spans="1:7" ht="18.75">
      <c r="A620" s="38" t="s">
        <v>31</v>
      </c>
      <c r="B620" s="39"/>
      <c r="C620" s="39" t="s">
        <v>712</v>
      </c>
      <c r="D620" s="40" t="str">
        <f t="shared" si="20"/>
        <v>000 1200 0000000 000 200</v>
      </c>
      <c r="E620" s="41">
        <v>1149000</v>
      </c>
      <c r="F620" s="41">
        <v>240297.4</v>
      </c>
      <c r="G620" s="41">
        <f t="shared" si="21"/>
        <v>908702.6</v>
      </c>
    </row>
    <row r="621" spans="1:7" ht="37.5" hidden="1">
      <c r="A621" s="38" t="s">
        <v>33</v>
      </c>
      <c r="B621" s="39"/>
      <c r="C621" s="39" t="s">
        <v>713</v>
      </c>
      <c r="D621" s="40" t="str">
        <f t="shared" si="20"/>
        <v>000 1200 0000000 000 210</v>
      </c>
      <c r="E621" s="41"/>
      <c r="F621" s="41"/>
      <c r="G621" s="41">
        <f t="shared" si="21"/>
        <v>0</v>
      </c>
    </row>
    <row r="622" spans="1:7" ht="18.75" hidden="1">
      <c r="A622" s="38" t="s">
        <v>35</v>
      </c>
      <c r="B622" s="39"/>
      <c r="C622" s="39" t="s">
        <v>714</v>
      </c>
      <c r="D622" s="40" t="str">
        <f t="shared" si="20"/>
        <v>000 1200 0000000 000 211</v>
      </c>
      <c r="E622" s="41"/>
      <c r="F622" s="41"/>
      <c r="G622" s="41">
        <f t="shared" si="21"/>
        <v>0</v>
      </c>
    </row>
    <row r="623" spans="1:7" ht="37.5" hidden="1">
      <c r="A623" s="38" t="s">
        <v>39</v>
      </c>
      <c r="B623" s="39"/>
      <c r="C623" s="39" t="s">
        <v>715</v>
      </c>
      <c r="D623" s="40" t="str">
        <f t="shared" si="20"/>
        <v>000 1200 0000000 000 213</v>
      </c>
      <c r="E623" s="41"/>
      <c r="F623" s="41"/>
      <c r="G623" s="41">
        <f t="shared" si="21"/>
        <v>0</v>
      </c>
    </row>
    <row r="624" spans="1:7" ht="18.75">
      <c r="A624" s="38" t="s">
        <v>41</v>
      </c>
      <c r="B624" s="39"/>
      <c r="C624" s="39" t="s">
        <v>716</v>
      </c>
      <c r="D624" s="40" t="str">
        <f t="shared" si="20"/>
        <v>000 1200 0000000 000 220</v>
      </c>
      <c r="E624" s="41">
        <v>1149000</v>
      </c>
      <c r="F624" s="41">
        <v>240297.4</v>
      </c>
      <c r="G624" s="41">
        <f t="shared" si="21"/>
        <v>908702.6</v>
      </c>
    </row>
    <row r="625" spans="1:7" ht="18.75" hidden="1">
      <c r="A625" s="38" t="s">
        <v>43</v>
      </c>
      <c r="B625" s="39"/>
      <c r="C625" s="39" t="s">
        <v>717</v>
      </c>
      <c r="D625" s="40" t="str">
        <f t="shared" si="20"/>
        <v>000 1200 0000000 000 221</v>
      </c>
      <c r="E625" s="41"/>
      <c r="F625" s="41"/>
      <c r="G625" s="41">
        <f t="shared" si="21"/>
        <v>0</v>
      </c>
    </row>
    <row r="626" spans="1:7" ht="18.75" hidden="1">
      <c r="A626" s="38" t="s">
        <v>45</v>
      </c>
      <c r="B626" s="39"/>
      <c r="C626" s="39" t="s">
        <v>718</v>
      </c>
      <c r="D626" s="40" t="str">
        <f t="shared" si="20"/>
        <v>000 1200 0000000 000 222</v>
      </c>
      <c r="E626" s="41"/>
      <c r="F626" s="41"/>
      <c r="G626" s="41">
        <f t="shared" si="21"/>
        <v>0</v>
      </c>
    </row>
    <row r="627" spans="1:7" ht="18.75">
      <c r="A627" s="38" t="s">
        <v>53</v>
      </c>
      <c r="B627" s="39"/>
      <c r="C627" s="39" t="s">
        <v>719</v>
      </c>
      <c r="D627" s="40" t="str">
        <f t="shared" si="20"/>
        <v>000 1200 0000000 000 226</v>
      </c>
      <c r="E627" s="41">
        <v>1149000</v>
      </c>
      <c r="F627" s="41">
        <v>240297.4</v>
      </c>
      <c r="G627" s="41">
        <f t="shared" si="21"/>
        <v>908702.6</v>
      </c>
    </row>
    <row r="628" spans="1:7" ht="37.5" hidden="1">
      <c r="A628" s="38" t="s">
        <v>55</v>
      </c>
      <c r="B628" s="39"/>
      <c r="C628" s="39" t="s">
        <v>720</v>
      </c>
      <c r="D628" s="40" t="str">
        <f t="shared" si="20"/>
        <v>000 1200 0000000 000 240</v>
      </c>
      <c r="E628" s="41"/>
      <c r="F628" s="41"/>
      <c r="G628" s="41">
        <f t="shared" si="21"/>
        <v>0</v>
      </c>
    </row>
    <row r="629" spans="1:7" ht="56.25" hidden="1">
      <c r="A629" s="38" t="s">
        <v>56</v>
      </c>
      <c r="B629" s="39"/>
      <c r="C629" s="39" t="s">
        <v>721</v>
      </c>
      <c r="D629" s="40" t="str">
        <f t="shared" si="20"/>
        <v>000 1200 0000000 000 241</v>
      </c>
      <c r="E629" s="41"/>
      <c r="F629" s="41"/>
      <c r="G629" s="41">
        <f t="shared" si="21"/>
        <v>0</v>
      </c>
    </row>
    <row r="630" spans="1:7" ht="18.75" hidden="1">
      <c r="A630" s="38" t="s">
        <v>59</v>
      </c>
      <c r="B630" s="39"/>
      <c r="C630" s="39" t="s">
        <v>722</v>
      </c>
      <c r="D630" s="40" t="str">
        <f t="shared" si="20"/>
        <v>000 1200 0000000 000 290</v>
      </c>
      <c r="E630" s="41"/>
      <c r="F630" s="41"/>
      <c r="G630" s="41">
        <f t="shared" si="21"/>
        <v>0</v>
      </c>
    </row>
    <row r="631" spans="1:7" ht="18.75" hidden="1">
      <c r="A631" s="38" t="s">
        <v>61</v>
      </c>
      <c r="B631" s="39"/>
      <c r="C631" s="39" t="s">
        <v>723</v>
      </c>
      <c r="D631" s="40" t="str">
        <f t="shared" si="20"/>
        <v>000 1200 0000000 000 300</v>
      </c>
      <c r="E631" s="41"/>
      <c r="F631" s="41"/>
      <c r="G631" s="41">
        <f t="shared" si="21"/>
        <v>0</v>
      </c>
    </row>
    <row r="632" spans="1:7" ht="37.5" hidden="1">
      <c r="A632" s="38" t="s">
        <v>63</v>
      </c>
      <c r="B632" s="39"/>
      <c r="C632" s="39" t="s">
        <v>724</v>
      </c>
      <c r="D632" s="40" t="str">
        <f t="shared" si="20"/>
        <v>000 1200 0000000 000 310</v>
      </c>
      <c r="E632" s="41"/>
      <c r="F632" s="41"/>
      <c r="G632" s="41">
        <f t="shared" si="21"/>
        <v>0</v>
      </c>
    </row>
    <row r="633" spans="1:7" ht="37.5" hidden="1">
      <c r="A633" s="38" t="s">
        <v>65</v>
      </c>
      <c r="B633" s="39"/>
      <c r="C633" s="39" t="s">
        <v>725</v>
      </c>
      <c r="D633" s="40" t="str">
        <f t="shared" si="20"/>
        <v>000 1200 0000000 000 340</v>
      </c>
      <c r="E633" s="41"/>
      <c r="F633" s="41"/>
      <c r="G633" s="41">
        <f t="shared" si="21"/>
        <v>0</v>
      </c>
    </row>
    <row r="634" spans="1:7" ht="18.75" hidden="1">
      <c r="A634" s="38" t="s">
        <v>726</v>
      </c>
      <c r="B634" s="39"/>
      <c r="C634" s="39" t="s">
        <v>727</v>
      </c>
      <c r="D634" s="40" t="str">
        <f t="shared" si="20"/>
        <v>000 1202 0000000 000 000</v>
      </c>
      <c r="E634" s="41"/>
      <c r="F634" s="41"/>
      <c r="G634" s="41">
        <f t="shared" si="21"/>
        <v>0</v>
      </c>
    </row>
    <row r="635" spans="1:7" ht="18.75" hidden="1">
      <c r="A635" s="38" t="s">
        <v>31</v>
      </c>
      <c r="B635" s="39"/>
      <c r="C635" s="39" t="s">
        <v>728</v>
      </c>
      <c r="D635" s="40" t="str">
        <f t="shared" si="20"/>
        <v>000 1202 0000000 000 200</v>
      </c>
      <c r="E635" s="41"/>
      <c r="F635" s="41"/>
      <c r="G635" s="41">
        <f t="shared" si="21"/>
        <v>0</v>
      </c>
    </row>
    <row r="636" spans="1:7" ht="37.5" hidden="1">
      <c r="A636" s="38" t="s">
        <v>33</v>
      </c>
      <c r="B636" s="39"/>
      <c r="C636" s="39" t="s">
        <v>729</v>
      </c>
      <c r="D636" s="40" t="str">
        <f t="shared" si="20"/>
        <v>000 1202 0000000 000 210</v>
      </c>
      <c r="E636" s="41"/>
      <c r="F636" s="41"/>
      <c r="G636" s="41">
        <f t="shared" si="21"/>
        <v>0</v>
      </c>
    </row>
    <row r="637" spans="1:7" ht="18.75" hidden="1">
      <c r="A637" s="38" t="s">
        <v>35</v>
      </c>
      <c r="B637" s="39"/>
      <c r="C637" s="39" t="s">
        <v>730</v>
      </c>
      <c r="D637" s="40" t="str">
        <f t="shared" si="20"/>
        <v>000 1202 0000000 000 211</v>
      </c>
      <c r="E637" s="41"/>
      <c r="F637" s="41"/>
      <c r="G637" s="41">
        <f t="shared" si="21"/>
        <v>0</v>
      </c>
    </row>
    <row r="638" spans="1:7" ht="37.5" hidden="1">
      <c r="A638" s="38" t="s">
        <v>39</v>
      </c>
      <c r="B638" s="39"/>
      <c r="C638" s="39" t="s">
        <v>731</v>
      </c>
      <c r="D638" s="40" t="str">
        <f t="shared" si="20"/>
        <v>000 1202 0000000 000 213</v>
      </c>
      <c r="E638" s="41"/>
      <c r="F638" s="41"/>
      <c r="G638" s="41">
        <f t="shared" si="21"/>
        <v>0</v>
      </c>
    </row>
    <row r="639" spans="1:7" ht="18.75" hidden="1">
      <c r="A639" s="38" t="s">
        <v>41</v>
      </c>
      <c r="B639" s="39"/>
      <c r="C639" s="39" t="s">
        <v>732</v>
      </c>
      <c r="D639" s="40" t="str">
        <f t="shared" si="20"/>
        <v>000 1202 0000000 000 220</v>
      </c>
      <c r="E639" s="41"/>
      <c r="F639" s="41"/>
      <c r="G639" s="41">
        <f t="shared" si="21"/>
        <v>0</v>
      </c>
    </row>
    <row r="640" spans="1:7" ht="18.75" hidden="1">
      <c r="A640" s="38" t="s">
        <v>43</v>
      </c>
      <c r="B640" s="39"/>
      <c r="C640" s="39" t="s">
        <v>733</v>
      </c>
      <c r="D640" s="40" t="str">
        <f t="shared" si="20"/>
        <v>000 1202 0000000 000 221</v>
      </c>
      <c r="E640" s="41"/>
      <c r="F640" s="41"/>
      <c r="G640" s="41">
        <f t="shared" si="21"/>
        <v>0</v>
      </c>
    </row>
    <row r="641" spans="1:7" ht="18.75" hidden="1">
      <c r="A641" s="38" t="s">
        <v>45</v>
      </c>
      <c r="B641" s="39"/>
      <c r="C641" s="39" t="s">
        <v>734</v>
      </c>
      <c r="D641" s="40" t="str">
        <f t="shared" si="20"/>
        <v>000 1202 0000000 000 222</v>
      </c>
      <c r="E641" s="41"/>
      <c r="F641" s="41"/>
      <c r="G641" s="41">
        <f t="shared" si="21"/>
        <v>0</v>
      </c>
    </row>
    <row r="642" spans="1:7" ht="18.75" hidden="1">
      <c r="A642" s="38" t="s">
        <v>53</v>
      </c>
      <c r="B642" s="39"/>
      <c r="C642" s="39" t="s">
        <v>735</v>
      </c>
      <c r="D642" s="40" t="str">
        <f t="shared" si="20"/>
        <v>000 1202 0000000 000 226</v>
      </c>
      <c r="E642" s="41"/>
      <c r="F642" s="41"/>
      <c r="G642" s="41">
        <f t="shared" si="21"/>
        <v>0</v>
      </c>
    </row>
    <row r="643" spans="1:7" ht="37.5" hidden="1">
      <c r="A643" s="38" t="s">
        <v>55</v>
      </c>
      <c r="B643" s="39"/>
      <c r="C643" s="39" t="s">
        <v>736</v>
      </c>
      <c r="D643" s="40" t="str">
        <f t="shared" si="20"/>
        <v>000 1202 0000000 000 240</v>
      </c>
      <c r="E643" s="41"/>
      <c r="F643" s="41"/>
      <c r="G643" s="41">
        <f t="shared" si="21"/>
        <v>0</v>
      </c>
    </row>
    <row r="644" spans="1:7" ht="56.25" hidden="1">
      <c r="A644" s="38" t="s">
        <v>56</v>
      </c>
      <c r="B644" s="39"/>
      <c r="C644" s="39" t="s">
        <v>737</v>
      </c>
      <c r="D644" s="40" t="str">
        <f t="shared" si="20"/>
        <v>000 1202 0000000 000 241</v>
      </c>
      <c r="E644" s="41"/>
      <c r="F644" s="41"/>
      <c r="G644" s="41">
        <f t="shared" si="21"/>
        <v>0</v>
      </c>
    </row>
    <row r="645" spans="1:7" ht="18.75" hidden="1">
      <c r="A645" s="38" t="s">
        <v>59</v>
      </c>
      <c r="B645" s="39"/>
      <c r="C645" s="39" t="s">
        <v>738</v>
      </c>
      <c r="D645" s="40" t="str">
        <f t="shared" si="20"/>
        <v>000 1202 0000000 000 290</v>
      </c>
      <c r="E645" s="41"/>
      <c r="F645" s="41"/>
      <c r="G645" s="41">
        <f t="shared" si="21"/>
        <v>0</v>
      </c>
    </row>
    <row r="646" spans="1:7" ht="18.75" hidden="1">
      <c r="A646" s="38" t="s">
        <v>61</v>
      </c>
      <c r="B646" s="39"/>
      <c r="C646" s="39" t="s">
        <v>739</v>
      </c>
      <c r="D646" s="40" t="str">
        <f t="shared" si="20"/>
        <v>000 1202 0000000 000 300</v>
      </c>
      <c r="E646" s="41"/>
      <c r="F646" s="41"/>
      <c r="G646" s="41">
        <f t="shared" si="21"/>
        <v>0</v>
      </c>
    </row>
    <row r="647" spans="1:7" ht="37.5" hidden="1">
      <c r="A647" s="38" t="s">
        <v>63</v>
      </c>
      <c r="B647" s="39"/>
      <c r="C647" s="39" t="s">
        <v>740</v>
      </c>
      <c r="D647" s="40" t="str">
        <f t="shared" si="20"/>
        <v>000 1202 0000000 000 310</v>
      </c>
      <c r="E647" s="41"/>
      <c r="F647" s="41"/>
      <c r="G647" s="41">
        <f t="shared" si="21"/>
        <v>0</v>
      </c>
    </row>
    <row r="648" spans="1:7" ht="37.5" hidden="1">
      <c r="A648" s="38" t="s">
        <v>65</v>
      </c>
      <c r="B648" s="39"/>
      <c r="C648" s="39" t="s">
        <v>741</v>
      </c>
      <c r="D648" s="40" t="str">
        <f t="shared" si="20"/>
        <v>000 1202 0000000 000 340</v>
      </c>
      <c r="E648" s="41"/>
      <c r="F648" s="41"/>
      <c r="G648" s="41">
        <f t="shared" si="21"/>
        <v>0</v>
      </c>
    </row>
    <row r="649" spans="1:7" ht="37.5">
      <c r="A649" s="38" t="s">
        <v>742</v>
      </c>
      <c r="B649" s="39"/>
      <c r="C649" s="39" t="s">
        <v>743</v>
      </c>
      <c r="D649" s="40" t="str">
        <f t="shared" si="20"/>
        <v>000 1204 0000000 000 000</v>
      </c>
      <c r="E649" s="41">
        <v>1149000</v>
      </c>
      <c r="F649" s="41">
        <v>240297.4</v>
      </c>
      <c r="G649" s="41">
        <f t="shared" si="21"/>
        <v>908702.6</v>
      </c>
    </row>
    <row r="650" spans="1:7" ht="18.75">
      <c r="A650" s="38" t="s">
        <v>31</v>
      </c>
      <c r="B650" s="39"/>
      <c r="C650" s="39" t="s">
        <v>744</v>
      </c>
      <c r="D650" s="40" t="str">
        <f t="shared" si="20"/>
        <v>000 1204 0000000 000 200</v>
      </c>
      <c r="E650" s="41">
        <v>1149000</v>
      </c>
      <c r="F650" s="41">
        <v>240297.4</v>
      </c>
      <c r="G650" s="41">
        <f t="shared" si="21"/>
        <v>908702.6</v>
      </c>
    </row>
    <row r="651" spans="1:7" ht="18.75">
      <c r="A651" s="38" t="s">
        <v>41</v>
      </c>
      <c r="B651" s="39"/>
      <c r="C651" s="39" t="s">
        <v>745</v>
      </c>
      <c r="D651" s="40" t="str">
        <f t="shared" si="20"/>
        <v>000 1204 0000000 000 220</v>
      </c>
      <c r="E651" s="41">
        <v>1149000</v>
      </c>
      <c r="F651" s="41">
        <v>240297.4</v>
      </c>
      <c r="G651" s="41">
        <f t="shared" si="21"/>
        <v>908702.6</v>
      </c>
    </row>
    <row r="652" spans="1:7" ht="18.75">
      <c r="A652" s="38" t="s">
        <v>53</v>
      </c>
      <c r="B652" s="39"/>
      <c r="C652" s="39" t="s">
        <v>746</v>
      </c>
      <c r="D652" s="40" t="str">
        <f t="shared" si="20"/>
        <v>000 1204 0000000 000 226</v>
      </c>
      <c r="E652" s="41">
        <v>1149000</v>
      </c>
      <c r="F652" s="41">
        <v>240297.4</v>
      </c>
      <c r="G652" s="41">
        <f t="shared" si="21"/>
        <v>908702.6</v>
      </c>
    </row>
    <row r="653" spans="1:7" ht="37.5">
      <c r="A653" s="38" t="s">
        <v>747</v>
      </c>
      <c r="B653" s="39"/>
      <c r="C653" s="39" t="s">
        <v>748</v>
      </c>
      <c r="D653" s="40" t="str">
        <f t="shared" si="20"/>
        <v>000 1300 0000000 000 000</v>
      </c>
      <c r="E653" s="41">
        <v>1000000</v>
      </c>
      <c r="F653" s="41"/>
      <c r="G653" s="41">
        <f t="shared" si="21"/>
        <v>1000000</v>
      </c>
    </row>
    <row r="654" spans="1:7" ht="18.75">
      <c r="A654" s="38" t="s">
        <v>31</v>
      </c>
      <c r="B654" s="39"/>
      <c r="C654" s="39" t="s">
        <v>749</v>
      </c>
      <c r="D654" s="40" t="str">
        <f t="shared" si="20"/>
        <v>000 1300 0000000 000 200</v>
      </c>
      <c r="E654" s="41">
        <v>1000000</v>
      </c>
      <c r="F654" s="41"/>
      <c r="G654" s="41">
        <f t="shared" si="21"/>
        <v>1000000</v>
      </c>
    </row>
    <row r="655" spans="1:7" ht="37.5">
      <c r="A655" s="38" t="s">
        <v>750</v>
      </c>
      <c r="B655" s="39"/>
      <c r="C655" s="39" t="s">
        <v>751</v>
      </c>
      <c r="D655" s="40" t="str">
        <f t="shared" si="20"/>
        <v>000 1300 0000000 000 230</v>
      </c>
      <c r="E655" s="41">
        <v>1000000</v>
      </c>
      <c r="F655" s="41"/>
      <c r="G655" s="41">
        <f t="shared" si="21"/>
        <v>1000000</v>
      </c>
    </row>
    <row r="656" spans="1:7" ht="18.75">
      <c r="A656" s="38" t="s">
        <v>752</v>
      </c>
      <c r="B656" s="39"/>
      <c r="C656" s="39" t="s">
        <v>753</v>
      </c>
      <c r="D656" s="40" t="str">
        <f t="shared" si="20"/>
        <v>000 1300 0000000 000 231</v>
      </c>
      <c r="E656" s="41">
        <v>1000000</v>
      </c>
      <c r="F656" s="41"/>
      <c r="G656" s="41">
        <f t="shared" si="21"/>
        <v>1000000</v>
      </c>
    </row>
    <row r="657" spans="1:7" ht="37.5">
      <c r="A657" s="38" t="s">
        <v>754</v>
      </c>
      <c r="B657" s="39"/>
      <c r="C657" s="39" t="s">
        <v>755</v>
      </c>
      <c r="D657" s="40" t="str">
        <f t="shared" si="20"/>
        <v>000 1301 0000000 000 000</v>
      </c>
      <c r="E657" s="41">
        <v>1000000</v>
      </c>
      <c r="F657" s="41"/>
      <c r="G657" s="41">
        <f t="shared" si="21"/>
        <v>1000000</v>
      </c>
    </row>
    <row r="658" spans="1:7" ht="18.75">
      <c r="A658" s="38" t="s">
        <v>31</v>
      </c>
      <c r="B658" s="39"/>
      <c r="C658" s="39" t="s">
        <v>756</v>
      </c>
      <c r="D658" s="40" t="str">
        <f t="shared" si="20"/>
        <v>000 1301 0000000 000 200</v>
      </c>
      <c r="E658" s="41">
        <v>1000000</v>
      </c>
      <c r="F658" s="41"/>
      <c r="G658" s="41">
        <f t="shared" si="21"/>
        <v>1000000</v>
      </c>
    </row>
    <row r="659" spans="1:7" ht="37.5">
      <c r="A659" s="38" t="s">
        <v>750</v>
      </c>
      <c r="B659" s="39"/>
      <c r="C659" s="39" t="s">
        <v>757</v>
      </c>
      <c r="D659" s="40" t="str">
        <f t="shared" si="20"/>
        <v>000 1301 0000000 000 230</v>
      </c>
      <c r="E659" s="41">
        <v>1000000</v>
      </c>
      <c r="F659" s="41"/>
      <c r="G659" s="41">
        <f t="shared" si="21"/>
        <v>1000000</v>
      </c>
    </row>
    <row r="660" spans="1:7" ht="18.75">
      <c r="A660" s="38" t="s">
        <v>752</v>
      </c>
      <c r="B660" s="39"/>
      <c r="C660" s="39" t="s">
        <v>758</v>
      </c>
      <c r="D660" s="40" t="str">
        <f t="shared" si="20"/>
        <v>000 1301 0000000 000 231</v>
      </c>
      <c r="E660" s="41">
        <v>1000000</v>
      </c>
      <c r="F660" s="41"/>
      <c r="G660" s="41">
        <f t="shared" si="21"/>
        <v>1000000</v>
      </c>
    </row>
    <row r="661" spans="1:7" ht="75">
      <c r="A661" s="38" t="s">
        <v>759</v>
      </c>
      <c r="B661" s="39"/>
      <c r="C661" s="39" t="s">
        <v>760</v>
      </c>
      <c r="D661" s="40" t="str">
        <f t="shared" si="20"/>
        <v>000 1400 0000000 000 000</v>
      </c>
      <c r="E661" s="41">
        <v>37497400</v>
      </c>
      <c r="F661" s="41">
        <v>12433658</v>
      </c>
      <c r="G661" s="41">
        <f t="shared" si="21"/>
        <v>25063742</v>
      </c>
    </row>
    <row r="662" spans="1:7" ht="18.75">
      <c r="A662" s="38" t="s">
        <v>31</v>
      </c>
      <c r="B662" s="39"/>
      <c r="C662" s="39" t="s">
        <v>761</v>
      </c>
      <c r="D662" s="40" t="str">
        <f t="shared" si="20"/>
        <v>000 1400 0000000 000 200</v>
      </c>
      <c r="E662" s="41">
        <v>37497400</v>
      </c>
      <c r="F662" s="41">
        <v>12433658</v>
      </c>
      <c r="G662" s="41">
        <f t="shared" si="21"/>
        <v>25063742</v>
      </c>
    </row>
    <row r="663" spans="1:7" ht="37.5">
      <c r="A663" s="38" t="s">
        <v>57</v>
      </c>
      <c r="B663" s="39"/>
      <c r="C663" s="39" t="s">
        <v>762</v>
      </c>
      <c r="D663" s="40" t="str">
        <f t="shared" si="20"/>
        <v>000 1400 0000000 000 250</v>
      </c>
      <c r="E663" s="41">
        <v>37497400</v>
      </c>
      <c r="F663" s="41">
        <v>12433658</v>
      </c>
      <c r="G663" s="41">
        <f t="shared" si="21"/>
        <v>25063742</v>
      </c>
    </row>
    <row r="664" spans="1:7" ht="56.25">
      <c r="A664" s="38" t="s">
        <v>58</v>
      </c>
      <c r="B664" s="39"/>
      <c r="C664" s="39" t="s">
        <v>763</v>
      </c>
      <c r="D664" s="40" t="str">
        <f t="shared" si="20"/>
        <v>000 1400 0000000 000 251</v>
      </c>
      <c r="E664" s="41">
        <v>37497400</v>
      </c>
      <c r="F664" s="41">
        <v>12433658</v>
      </c>
      <c r="G664" s="41">
        <f t="shared" si="21"/>
        <v>25063742</v>
      </c>
    </row>
    <row r="665" spans="1:7" ht="75">
      <c r="A665" s="38" t="s">
        <v>764</v>
      </c>
      <c r="B665" s="39"/>
      <c r="C665" s="39" t="s">
        <v>765</v>
      </c>
      <c r="D665" s="40" t="str">
        <f t="shared" si="20"/>
        <v>000 1401 0000000 000 000</v>
      </c>
      <c r="E665" s="41">
        <v>37497400</v>
      </c>
      <c r="F665" s="41">
        <v>12433658</v>
      </c>
      <c r="G665" s="41">
        <f t="shared" si="21"/>
        <v>25063742</v>
      </c>
    </row>
    <row r="666" spans="1:7" ht="18.75">
      <c r="A666" s="38" t="s">
        <v>31</v>
      </c>
      <c r="B666" s="39"/>
      <c r="C666" s="39" t="s">
        <v>766</v>
      </c>
      <c r="D666" s="40" t="str">
        <f t="shared" si="20"/>
        <v>000 1401 0000000 000 200</v>
      </c>
      <c r="E666" s="41">
        <v>37497400</v>
      </c>
      <c r="F666" s="41">
        <v>12433658</v>
      </c>
      <c r="G666" s="41">
        <f t="shared" si="21"/>
        <v>25063742</v>
      </c>
    </row>
    <row r="667" spans="1:7" ht="37.5">
      <c r="A667" s="38" t="s">
        <v>57</v>
      </c>
      <c r="B667" s="39"/>
      <c r="C667" s="39" t="s">
        <v>767</v>
      </c>
      <c r="D667" s="40" t="str">
        <f t="shared" si="20"/>
        <v>000 1401 0000000 000 250</v>
      </c>
      <c r="E667" s="41">
        <v>37497400</v>
      </c>
      <c r="F667" s="41">
        <v>12433658</v>
      </c>
      <c r="G667" s="41">
        <f t="shared" si="21"/>
        <v>25063742</v>
      </c>
    </row>
    <row r="668" spans="1:7" ht="56.25">
      <c r="A668" s="38" t="s">
        <v>58</v>
      </c>
      <c r="B668" s="39"/>
      <c r="C668" s="39" t="s">
        <v>768</v>
      </c>
      <c r="D668" s="40" t="str">
        <f>IF(OR(LEFT(C668,5)="000 9",LEFT(C668,5)="000 7"),"X",C668)</f>
        <v>000 1401 0000000 000 251</v>
      </c>
      <c r="E668" s="41">
        <v>37497400</v>
      </c>
      <c r="F668" s="41">
        <v>12433658</v>
      </c>
      <c r="G668" s="41">
        <f t="shared" si="21"/>
        <v>25063742</v>
      </c>
    </row>
    <row r="669" spans="1:7" ht="37.5">
      <c r="A669" s="43" t="s">
        <v>769</v>
      </c>
      <c r="B669" s="44">
        <v>450</v>
      </c>
      <c r="C669" s="39" t="s">
        <v>770</v>
      </c>
      <c r="D669" s="44" t="s">
        <v>770</v>
      </c>
      <c r="E669" s="46">
        <v>-81090720.64</v>
      </c>
      <c r="F669" s="46">
        <v>87086533.65</v>
      </c>
      <c r="G669" s="46">
        <v>40210452.57</v>
      </c>
    </row>
    <row r="670" spans="1:7" ht="12.75">
      <c r="A670" s="34"/>
      <c r="B670" s="35"/>
      <c r="C670" s="35"/>
      <c r="D670" s="33"/>
      <c r="E670" s="36"/>
      <c r="F670" s="37"/>
      <c r="G670" s="37"/>
    </row>
  </sheetData>
  <sheetProtection/>
  <mergeCells count="1">
    <mergeCell ref="A2:G2"/>
  </mergeCells>
  <printOptions/>
  <pageMargins left="0.7480314960629921" right="0.3937007874015748" top="0.4330708661417323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="75" zoomScaleNormal="75" zoomScalePageLayoutView="0" workbookViewId="0" topLeftCell="A1">
      <selection activeCell="D59" sqref="D59"/>
    </sheetView>
  </sheetViews>
  <sheetFormatPr defaultColWidth="9.00390625" defaultRowHeight="12.75"/>
  <cols>
    <col min="1" max="1" width="44.625" style="61" customWidth="1"/>
    <col min="2" max="2" width="6.25390625" style="61" customWidth="1"/>
    <col min="3" max="3" width="15.875" style="61" hidden="1" customWidth="1"/>
    <col min="4" max="4" width="34.625" style="61" customWidth="1"/>
    <col min="5" max="5" width="23.125" style="61" customWidth="1"/>
    <col min="6" max="6" width="14.125" style="61" hidden="1" customWidth="1"/>
    <col min="7" max="7" width="3.375" style="61" hidden="1" customWidth="1"/>
    <col min="8" max="8" width="13.125" style="61" hidden="1" customWidth="1"/>
    <col min="9" max="9" width="3.75390625" style="61" hidden="1" customWidth="1"/>
    <col min="10" max="10" width="12.75390625" style="61" hidden="1" customWidth="1"/>
    <col min="11" max="11" width="13.625" style="61" hidden="1" customWidth="1"/>
    <col min="12" max="12" width="2.875" style="61" hidden="1" customWidth="1"/>
    <col min="13" max="13" width="3.00390625" style="61" hidden="1" customWidth="1"/>
    <col min="14" max="14" width="3.25390625" style="61" hidden="1" customWidth="1"/>
    <col min="15" max="15" width="21.375" style="61" customWidth="1"/>
    <col min="16" max="16" width="21.875" style="61" customWidth="1"/>
    <col min="17" max="16384" width="9.125" style="61" customWidth="1"/>
  </cols>
  <sheetData>
    <row r="1" spans="1:16" ht="14.25">
      <c r="A1" s="58"/>
      <c r="B1" s="59"/>
      <c r="C1" s="59"/>
      <c r="D1" s="2"/>
      <c r="E1" s="3"/>
      <c r="F1" s="3"/>
      <c r="G1" s="19"/>
      <c r="H1" s="19"/>
      <c r="I1" s="60"/>
      <c r="J1" s="60"/>
      <c r="K1" s="19"/>
      <c r="L1" s="19"/>
      <c r="M1" s="19"/>
      <c r="P1" s="57" t="s">
        <v>6</v>
      </c>
    </row>
    <row r="2" spans="1:16" ht="15.75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3" ht="13.5" thickBot="1">
      <c r="A3" s="19"/>
      <c r="B3" s="62"/>
      <c r="C3" s="62"/>
      <c r="D3" s="1"/>
      <c r="E3" s="63"/>
      <c r="F3" s="63"/>
      <c r="G3" s="19"/>
      <c r="H3" s="19"/>
      <c r="I3" s="19"/>
      <c r="J3" s="19"/>
      <c r="K3" s="19"/>
      <c r="L3" s="19"/>
      <c r="M3" s="19"/>
    </row>
    <row r="4" spans="1:16" ht="35.25" thickBot="1" thickTop="1">
      <c r="A4" s="47" t="s">
        <v>889</v>
      </c>
      <c r="B4" s="48" t="s">
        <v>885</v>
      </c>
      <c r="C4" s="49" t="s">
        <v>1210</v>
      </c>
      <c r="D4" s="49" t="s">
        <v>1210</v>
      </c>
      <c r="E4" s="48" t="s">
        <v>1211</v>
      </c>
      <c r="F4" s="64"/>
      <c r="G4" s="65"/>
      <c r="H4" s="19"/>
      <c r="I4" s="19"/>
      <c r="J4" s="19"/>
      <c r="K4" s="19"/>
      <c r="L4" s="19"/>
      <c r="M4" s="19"/>
      <c r="O4" s="48" t="s">
        <v>1213</v>
      </c>
      <c r="P4" s="54" t="s">
        <v>1212</v>
      </c>
    </row>
    <row r="5" spans="1:16" ht="14.25" thickBot="1" thickTop="1">
      <c r="A5" s="50">
        <v>1</v>
      </c>
      <c r="B5" s="51">
        <v>2</v>
      </c>
      <c r="C5" s="51" t="s">
        <v>892</v>
      </c>
      <c r="D5" s="51" t="s">
        <v>896</v>
      </c>
      <c r="E5" s="52">
        <v>4</v>
      </c>
      <c r="F5" s="66" t="s">
        <v>890</v>
      </c>
      <c r="G5" s="67" t="s">
        <v>891</v>
      </c>
      <c r="H5" s="67">
        <v>14</v>
      </c>
      <c r="I5" s="67">
        <v>15</v>
      </c>
      <c r="J5" s="67">
        <v>16</v>
      </c>
      <c r="K5" s="67">
        <v>17</v>
      </c>
      <c r="L5" s="67">
        <v>18</v>
      </c>
      <c r="M5" s="67">
        <v>19</v>
      </c>
      <c r="N5" s="67">
        <v>20</v>
      </c>
      <c r="O5" s="53">
        <v>5</v>
      </c>
      <c r="P5" s="55">
        <v>6</v>
      </c>
    </row>
    <row r="6" spans="1:16" ht="38.25" thickTop="1">
      <c r="A6" s="43" t="s">
        <v>772</v>
      </c>
      <c r="B6" s="44">
        <v>500</v>
      </c>
      <c r="C6" s="39" t="s">
        <v>773</v>
      </c>
      <c r="D6" s="42" t="s">
        <v>773</v>
      </c>
      <c r="E6" s="46">
        <v>81090720.64</v>
      </c>
      <c r="F6" s="46">
        <v>72570999.93</v>
      </c>
      <c r="G6" s="46"/>
      <c r="H6" s="46">
        <v>-127296986.22</v>
      </c>
      <c r="I6" s="46"/>
      <c r="J6" s="46">
        <v>-127296986.22</v>
      </c>
      <c r="K6" s="46"/>
      <c r="L6" s="46"/>
      <c r="M6" s="46"/>
      <c r="N6" s="46"/>
      <c r="O6" s="46">
        <v>-87086533.65</v>
      </c>
      <c r="P6" s="46">
        <f>E6-O6</f>
        <v>168177254.29000002</v>
      </c>
    </row>
    <row r="7" spans="1:16" ht="56.25">
      <c r="A7" s="38" t="s">
        <v>774</v>
      </c>
      <c r="B7" s="39"/>
      <c r="C7" s="39" t="s">
        <v>775</v>
      </c>
      <c r="D7" s="40" t="str">
        <f aca="true" t="shared" si="0" ref="D7:D43">IF(OR(LEFT(C7,5)="000 9",LEFT(C7,5)="000 7"),"X",IF(OR(RIGHT(C7,1)="A",RIGHT(C7,1)="А"),LEFT(C7,LEN(C7)-1)&amp;"0",C7))</f>
        <v>000 01 00 00 00 00 0000 000</v>
      </c>
      <c r="E7" s="41">
        <v>36013800</v>
      </c>
      <c r="F7" s="41">
        <v>16798200</v>
      </c>
      <c r="G7" s="41"/>
      <c r="H7" s="41">
        <v>-1350000</v>
      </c>
      <c r="I7" s="41"/>
      <c r="J7" s="41">
        <v>-1350000</v>
      </c>
      <c r="K7" s="41"/>
      <c r="L7" s="41"/>
      <c r="M7" s="41"/>
      <c r="N7" s="41"/>
      <c r="O7" s="41"/>
      <c r="P7" s="41">
        <f aca="true" t="shared" si="1" ref="P7:P43">E7-O7</f>
        <v>36013800</v>
      </c>
    </row>
    <row r="8" spans="1:16" ht="37.5">
      <c r="A8" s="38" t="s">
        <v>776</v>
      </c>
      <c r="B8" s="39"/>
      <c r="C8" s="39" t="s">
        <v>777</v>
      </c>
      <c r="D8" s="40" t="str">
        <f t="shared" si="0"/>
        <v>000 01 02 00 00 00 0000 000</v>
      </c>
      <c r="E8" s="41">
        <v>17188800</v>
      </c>
      <c r="F8" s="41">
        <v>13518700</v>
      </c>
      <c r="G8" s="41"/>
      <c r="H8" s="41">
        <v>-1350000</v>
      </c>
      <c r="I8" s="41"/>
      <c r="J8" s="41">
        <v>-1350000</v>
      </c>
      <c r="K8" s="41"/>
      <c r="L8" s="41"/>
      <c r="M8" s="41"/>
      <c r="N8" s="41"/>
      <c r="O8" s="41"/>
      <c r="P8" s="41">
        <f t="shared" si="1"/>
        <v>17188800</v>
      </c>
    </row>
    <row r="9" spans="1:16" ht="56.25">
      <c r="A9" s="38" t="s">
        <v>778</v>
      </c>
      <c r="B9" s="39"/>
      <c r="C9" s="39" t="s">
        <v>779</v>
      </c>
      <c r="D9" s="40" t="str">
        <f t="shared" si="0"/>
        <v>000 01 02 00 00 00 0000 700</v>
      </c>
      <c r="E9" s="41">
        <v>22564100</v>
      </c>
      <c r="F9" s="41">
        <v>26000000</v>
      </c>
      <c r="G9" s="41"/>
      <c r="H9" s="41"/>
      <c r="I9" s="41"/>
      <c r="J9" s="41"/>
      <c r="K9" s="41"/>
      <c r="L9" s="41"/>
      <c r="M9" s="41"/>
      <c r="N9" s="41"/>
      <c r="O9" s="41"/>
      <c r="P9" s="41">
        <f t="shared" si="1"/>
        <v>22564100</v>
      </c>
    </row>
    <row r="10" spans="1:16" ht="75">
      <c r="A10" s="38" t="s">
        <v>780</v>
      </c>
      <c r="B10" s="39"/>
      <c r="C10" s="39" t="s">
        <v>781</v>
      </c>
      <c r="D10" s="40" t="str">
        <f t="shared" si="0"/>
        <v>000 01 02 00 00 05 0000 710</v>
      </c>
      <c r="E10" s="41">
        <v>22564100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>
        <f t="shared" si="1"/>
        <v>22564100</v>
      </c>
    </row>
    <row r="11" spans="1:16" ht="56.25" hidden="1">
      <c r="A11" s="38" t="s">
        <v>782</v>
      </c>
      <c r="B11" s="39"/>
      <c r="C11" s="39" t="s">
        <v>783</v>
      </c>
      <c r="D11" s="40" t="str">
        <f t="shared" si="0"/>
        <v>000 01 02 00 00 10 0000 710</v>
      </c>
      <c r="E11" s="41"/>
      <c r="F11" s="41">
        <v>26000000</v>
      </c>
      <c r="G11" s="41"/>
      <c r="H11" s="41"/>
      <c r="I11" s="41"/>
      <c r="J11" s="41"/>
      <c r="K11" s="41"/>
      <c r="L11" s="41"/>
      <c r="M11" s="41"/>
      <c r="N11" s="41"/>
      <c r="O11" s="41"/>
      <c r="P11" s="41">
        <f t="shared" si="1"/>
        <v>0</v>
      </c>
    </row>
    <row r="12" spans="1:16" ht="75">
      <c r="A12" s="38" t="s">
        <v>784</v>
      </c>
      <c r="B12" s="39"/>
      <c r="C12" s="39" t="s">
        <v>785</v>
      </c>
      <c r="D12" s="40" t="str">
        <f t="shared" si="0"/>
        <v>000 01 02 00 00 00 0000 800</v>
      </c>
      <c r="E12" s="41">
        <v>-5375300</v>
      </c>
      <c r="F12" s="41">
        <v>-12481300</v>
      </c>
      <c r="G12" s="41"/>
      <c r="H12" s="41">
        <v>-1350000</v>
      </c>
      <c r="I12" s="41"/>
      <c r="J12" s="41">
        <v>-1350000</v>
      </c>
      <c r="K12" s="41"/>
      <c r="L12" s="41"/>
      <c r="M12" s="41"/>
      <c r="N12" s="41"/>
      <c r="O12" s="41"/>
      <c r="P12" s="41">
        <f t="shared" si="1"/>
        <v>-5375300</v>
      </c>
    </row>
    <row r="13" spans="1:16" ht="75">
      <c r="A13" s="38" t="s">
        <v>786</v>
      </c>
      <c r="B13" s="39"/>
      <c r="C13" s="39" t="s">
        <v>787</v>
      </c>
      <c r="D13" s="40" t="str">
        <f t="shared" si="0"/>
        <v>000 01 02 00 00 05 0000 810</v>
      </c>
      <c r="E13" s="41">
        <v>-5375300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>
        <f t="shared" si="1"/>
        <v>-5375300</v>
      </c>
    </row>
    <row r="14" spans="1:16" ht="75" hidden="1">
      <c r="A14" s="38" t="s">
        <v>788</v>
      </c>
      <c r="B14" s="39"/>
      <c r="C14" s="39" t="s">
        <v>789</v>
      </c>
      <c r="D14" s="40" t="str">
        <f t="shared" si="0"/>
        <v>000 01 02 00 00 10 0000 810</v>
      </c>
      <c r="E14" s="41"/>
      <c r="F14" s="41">
        <v>-12481300</v>
      </c>
      <c r="G14" s="41"/>
      <c r="H14" s="41">
        <v>-1350000</v>
      </c>
      <c r="I14" s="41"/>
      <c r="J14" s="41">
        <v>-1350000</v>
      </c>
      <c r="K14" s="41"/>
      <c r="L14" s="41"/>
      <c r="M14" s="41"/>
      <c r="N14" s="41"/>
      <c r="O14" s="41"/>
      <c r="P14" s="41">
        <f t="shared" si="1"/>
        <v>0</v>
      </c>
    </row>
    <row r="15" spans="1:16" ht="56.25">
      <c r="A15" s="38" t="s">
        <v>790</v>
      </c>
      <c r="B15" s="39"/>
      <c r="C15" s="39" t="s">
        <v>791</v>
      </c>
      <c r="D15" s="40" t="str">
        <f t="shared" si="0"/>
        <v>000 01 03 00 00 00 0000 000</v>
      </c>
      <c r="E15" s="41">
        <v>13725000</v>
      </c>
      <c r="F15" s="41">
        <v>3035000</v>
      </c>
      <c r="G15" s="41"/>
      <c r="H15" s="41"/>
      <c r="I15" s="41"/>
      <c r="J15" s="41"/>
      <c r="K15" s="41"/>
      <c r="L15" s="41"/>
      <c r="M15" s="41"/>
      <c r="N15" s="41"/>
      <c r="O15" s="41"/>
      <c r="P15" s="41">
        <f t="shared" si="1"/>
        <v>13725000</v>
      </c>
    </row>
    <row r="16" spans="1:16" ht="75">
      <c r="A16" s="38" t="s">
        <v>792</v>
      </c>
      <c r="B16" s="39"/>
      <c r="C16" s="39" t="s">
        <v>793</v>
      </c>
      <c r="D16" s="40" t="str">
        <f t="shared" si="0"/>
        <v>000 01 03 00 00 00 0000 700</v>
      </c>
      <c r="E16" s="41">
        <v>33725000</v>
      </c>
      <c r="F16" s="41">
        <v>76610000</v>
      </c>
      <c r="G16" s="41"/>
      <c r="H16" s="41"/>
      <c r="I16" s="41"/>
      <c r="J16" s="41"/>
      <c r="K16" s="41"/>
      <c r="L16" s="41"/>
      <c r="M16" s="41"/>
      <c r="N16" s="41"/>
      <c r="O16" s="41"/>
      <c r="P16" s="41">
        <f t="shared" si="1"/>
        <v>33725000</v>
      </c>
    </row>
    <row r="17" spans="1:16" ht="93.75">
      <c r="A17" s="38" t="s">
        <v>794</v>
      </c>
      <c r="B17" s="39"/>
      <c r="C17" s="39" t="s">
        <v>795</v>
      </c>
      <c r="D17" s="40" t="str">
        <f t="shared" si="0"/>
        <v>000 01 03 00 00 05 0000 710</v>
      </c>
      <c r="E17" s="41">
        <v>33725000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>
        <f t="shared" si="1"/>
        <v>33725000</v>
      </c>
    </row>
    <row r="18" spans="1:16" ht="93.75" hidden="1">
      <c r="A18" s="38" t="s">
        <v>831</v>
      </c>
      <c r="B18" s="39"/>
      <c r="C18" s="39" t="s">
        <v>832</v>
      </c>
      <c r="D18" s="40" t="str">
        <f t="shared" si="0"/>
        <v>000 01 03 00 00 10 0000 710</v>
      </c>
      <c r="E18" s="41"/>
      <c r="F18" s="41">
        <v>76610000</v>
      </c>
      <c r="G18" s="41"/>
      <c r="H18" s="41"/>
      <c r="I18" s="41"/>
      <c r="J18" s="41"/>
      <c r="K18" s="41"/>
      <c r="L18" s="41"/>
      <c r="M18" s="41"/>
      <c r="N18" s="41"/>
      <c r="O18" s="41"/>
      <c r="P18" s="41">
        <f t="shared" si="1"/>
        <v>0</v>
      </c>
    </row>
    <row r="19" spans="1:16" ht="93.75">
      <c r="A19" s="38" t="s">
        <v>833</v>
      </c>
      <c r="B19" s="39"/>
      <c r="C19" s="39" t="s">
        <v>834</v>
      </c>
      <c r="D19" s="40" t="str">
        <f t="shared" si="0"/>
        <v>000 01 03 00 00 00 0000 800</v>
      </c>
      <c r="E19" s="41">
        <v>-20000000</v>
      </c>
      <c r="F19" s="41">
        <v>-73575000</v>
      </c>
      <c r="G19" s="41"/>
      <c r="H19" s="41"/>
      <c r="I19" s="41"/>
      <c r="J19" s="41"/>
      <c r="K19" s="41"/>
      <c r="L19" s="41"/>
      <c r="M19" s="41"/>
      <c r="N19" s="41"/>
      <c r="O19" s="41"/>
      <c r="P19" s="41">
        <f t="shared" si="1"/>
        <v>-20000000</v>
      </c>
    </row>
    <row r="20" spans="1:16" ht="93.75">
      <c r="A20" s="38" t="s">
        <v>835</v>
      </c>
      <c r="B20" s="39"/>
      <c r="C20" s="39" t="s">
        <v>836</v>
      </c>
      <c r="D20" s="40" t="str">
        <f t="shared" si="0"/>
        <v>000 01 03 00 00 05 0000 810</v>
      </c>
      <c r="E20" s="41">
        <v>-20000000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>
        <f t="shared" si="1"/>
        <v>-20000000</v>
      </c>
    </row>
    <row r="21" spans="1:16" ht="93.75" hidden="1">
      <c r="A21" s="38" t="s">
        <v>837</v>
      </c>
      <c r="B21" s="39"/>
      <c r="C21" s="39" t="s">
        <v>838</v>
      </c>
      <c r="D21" s="40" t="str">
        <f t="shared" si="0"/>
        <v>000 01 03 00 00 10 0000 810</v>
      </c>
      <c r="E21" s="41"/>
      <c r="F21" s="41">
        <v>-73575000</v>
      </c>
      <c r="G21" s="41"/>
      <c r="H21" s="41"/>
      <c r="I21" s="41"/>
      <c r="J21" s="41"/>
      <c r="K21" s="41"/>
      <c r="L21" s="41"/>
      <c r="M21" s="41"/>
      <c r="N21" s="41"/>
      <c r="O21" s="41"/>
      <c r="P21" s="41">
        <f t="shared" si="1"/>
        <v>0</v>
      </c>
    </row>
    <row r="22" spans="1:16" ht="56.25">
      <c r="A22" s="38" t="s">
        <v>839</v>
      </c>
      <c r="B22" s="39"/>
      <c r="C22" s="39" t="s">
        <v>840</v>
      </c>
      <c r="D22" s="40" t="str">
        <f t="shared" si="0"/>
        <v>000 01 06 00 00 00 0000 000</v>
      </c>
      <c r="E22" s="41">
        <v>5100000</v>
      </c>
      <c r="F22" s="41">
        <v>244500</v>
      </c>
      <c r="G22" s="41"/>
      <c r="H22" s="41"/>
      <c r="I22" s="41"/>
      <c r="J22" s="41"/>
      <c r="K22" s="41"/>
      <c r="L22" s="41"/>
      <c r="M22" s="41"/>
      <c r="N22" s="41"/>
      <c r="O22" s="41"/>
      <c r="P22" s="41">
        <f t="shared" si="1"/>
        <v>5100000</v>
      </c>
    </row>
    <row r="23" spans="1:16" ht="56.25">
      <c r="A23" s="38" t="s">
        <v>841</v>
      </c>
      <c r="B23" s="39"/>
      <c r="C23" s="39" t="s">
        <v>842</v>
      </c>
      <c r="D23" s="40" t="str">
        <f t="shared" si="0"/>
        <v>000 01 06 05 00 00 0000 000</v>
      </c>
      <c r="E23" s="41">
        <v>5100000</v>
      </c>
      <c r="F23" s="41">
        <v>244500</v>
      </c>
      <c r="G23" s="41"/>
      <c r="H23" s="41"/>
      <c r="I23" s="41"/>
      <c r="J23" s="41"/>
      <c r="K23" s="41"/>
      <c r="L23" s="41"/>
      <c r="M23" s="41"/>
      <c r="N23" s="41"/>
      <c r="O23" s="41"/>
      <c r="P23" s="41">
        <f t="shared" si="1"/>
        <v>5100000</v>
      </c>
    </row>
    <row r="24" spans="1:16" ht="56.25">
      <c r="A24" s="38" t="s">
        <v>843</v>
      </c>
      <c r="B24" s="39"/>
      <c r="C24" s="39" t="s">
        <v>844</v>
      </c>
      <c r="D24" s="40" t="str">
        <f t="shared" si="0"/>
        <v>000 01 06 05 00 00 0000 600</v>
      </c>
      <c r="E24" s="41">
        <v>20100000</v>
      </c>
      <c r="F24" s="41">
        <v>244500</v>
      </c>
      <c r="G24" s="41"/>
      <c r="H24" s="41"/>
      <c r="I24" s="41"/>
      <c r="J24" s="41"/>
      <c r="K24" s="41"/>
      <c r="L24" s="41"/>
      <c r="M24" s="41"/>
      <c r="N24" s="41"/>
      <c r="O24" s="41"/>
      <c r="P24" s="41">
        <f t="shared" si="1"/>
        <v>20100000</v>
      </c>
    </row>
    <row r="25" spans="1:16" ht="75" hidden="1">
      <c r="A25" s="38" t="s">
        <v>845</v>
      </c>
      <c r="B25" s="39"/>
      <c r="C25" s="39" t="s">
        <v>846</v>
      </c>
      <c r="D25" s="40" t="str">
        <f t="shared" si="0"/>
        <v>000 01 06 05 01 00 0000 640</v>
      </c>
      <c r="E25" s="41"/>
      <c r="F25" s="41">
        <v>244500</v>
      </c>
      <c r="G25" s="41"/>
      <c r="H25" s="41"/>
      <c r="I25" s="41"/>
      <c r="J25" s="41"/>
      <c r="K25" s="41"/>
      <c r="L25" s="41"/>
      <c r="M25" s="41"/>
      <c r="N25" s="41"/>
      <c r="O25" s="41"/>
      <c r="P25" s="41">
        <f t="shared" si="1"/>
        <v>0</v>
      </c>
    </row>
    <row r="26" spans="1:16" ht="75" hidden="1">
      <c r="A26" s="38" t="s">
        <v>847</v>
      </c>
      <c r="B26" s="39"/>
      <c r="C26" s="39" t="s">
        <v>848</v>
      </c>
      <c r="D26" s="40" t="str">
        <f t="shared" si="0"/>
        <v>000 01 06 05 01 10 0000 640</v>
      </c>
      <c r="E26" s="41"/>
      <c r="F26" s="41">
        <v>244500</v>
      </c>
      <c r="G26" s="41"/>
      <c r="H26" s="41"/>
      <c r="I26" s="41"/>
      <c r="J26" s="41"/>
      <c r="K26" s="41"/>
      <c r="L26" s="41"/>
      <c r="M26" s="41"/>
      <c r="N26" s="41"/>
      <c r="O26" s="41"/>
      <c r="P26" s="41">
        <f t="shared" si="1"/>
        <v>0</v>
      </c>
    </row>
    <row r="27" spans="1:16" ht="93.75">
      <c r="A27" s="38" t="s">
        <v>849</v>
      </c>
      <c r="B27" s="39"/>
      <c r="C27" s="39" t="s">
        <v>850</v>
      </c>
      <c r="D27" s="40" t="str">
        <f t="shared" si="0"/>
        <v>000 01 06 05 02 00 0000 640</v>
      </c>
      <c r="E27" s="41">
        <v>20100000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>
        <f t="shared" si="1"/>
        <v>20100000</v>
      </c>
    </row>
    <row r="28" spans="1:16" ht="112.5">
      <c r="A28" s="38" t="s">
        <v>851</v>
      </c>
      <c r="B28" s="39"/>
      <c r="C28" s="39" t="s">
        <v>852</v>
      </c>
      <c r="D28" s="40" t="str">
        <f t="shared" si="0"/>
        <v>000 01 06 05 02 05 0000 640</v>
      </c>
      <c r="E28" s="41">
        <v>20100000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>
        <f t="shared" si="1"/>
        <v>20100000</v>
      </c>
    </row>
    <row r="29" spans="1:16" ht="56.25">
      <c r="A29" s="38" t="s">
        <v>853</v>
      </c>
      <c r="B29" s="39"/>
      <c r="C29" s="39" t="s">
        <v>854</v>
      </c>
      <c r="D29" s="40" t="str">
        <f t="shared" si="0"/>
        <v>000 01 06 05 00 00 0000 500</v>
      </c>
      <c r="E29" s="41">
        <v>-15000000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>
        <f t="shared" si="1"/>
        <v>-15000000</v>
      </c>
    </row>
    <row r="30" spans="1:16" ht="93.75">
      <c r="A30" s="38" t="s">
        <v>855</v>
      </c>
      <c r="B30" s="39"/>
      <c r="C30" s="39" t="s">
        <v>856</v>
      </c>
      <c r="D30" s="40" t="str">
        <f t="shared" si="0"/>
        <v>000 01 06 05 02 00 0000 540</v>
      </c>
      <c r="E30" s="41">
        <v>-15000000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>
        <f t="shared" si="1"/>
        <v>-15000000</v>
      </c>
    </row>
    <row r="31" spans="1:16" ht="112.5">
      <c r="A31" s="38" t="s">
        <v>857</v>
      </c>
      <c r="B31" s="39"/>
      <c r="C31" s="39" t="s">
        <v>858</v>
      </c>
      <c r="D31" s="40" t="str">
        <f t="shared" si="0"/>
        <v>000 01 06 05 02 05 0000 540</v>
      </c>
      <c r="E31" s="41">
        <v>-15000000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>
        <f t="shared" si="1"/>
        <v>-15000000</v>
      </c>
    </row>
    <row r="32" spans="1:16" ht="18.75">
      <c r="A32" s="43" t="s">
        <v>859</v>
      </c>
      <c r="B32" s="44">
        <v>700</v>
      </c>
      <c r="C32" s="44" t="s">
        <v>860</v>
      </c>
      <c r="D32" s="45" t="str">
        <f t="shared" si="0"/>
        <v>000 01 00 00 00 00 0000 000</v>
      </c>
      <c r="E32" s="46">
        <v>45076920.64</v>
      </c>
      <c r="F32" s="46">
        <v>55772799.93</v>
      </c>
      <c r="G32" s="46"/>
      <c r="H32" s="46">
        <v>-125946986.22</v>
      </c>
      <c r="I32" s="46"/>
      <c r="J32" s="46">
        <v>-125946986.22</v>
      </c>
      <c r="K32" s="46"/>
      <c r="L32" s="46"/>
      <c r="M32" s="46"/>
      <c r="N32" s="46"/>
      <c r="O32" s="46">
        <v>-87086533.65</v>
      </c>
      <c r="P32" s="46">
        <f t="shared" si="1"/>
        <v>132163454.29</v>
      </c>
    </row>
    <row r="33" spans="1:16" ht="37.5" hidden="1">
      <c r="A33" s="38" t="s">
        <v>861</v>
      </c>
      <c r="B33" s="39">
        <v>700</v>
      </c>
      <c r="C33" s="39" t="s">
        <v>862</v>
      </c>
      <c r="D33" s="40" t="str">
        <f t="shared" si="0"/>
        <v>000 01 05 00 00 00 0000 000</v>
      </c>
      <c r="E33" s="41">
        <v>45076920.64</v>
      </c>
      <c r="F33" s="41">
        <v>55772799.93</v>
      </c>
      <c r="G33" s="41"/>
      <c r="H33" s="41">
        <v>-125946986.22</v>
      </c>
      <c r="I33" s="41"/>
      <c r="J33" s="41">
        <v>-125946986.22</v>
      </c>
      <c r="K33" s="41"/>
      <c r="L33" s="41"/>
      <c r="M33" s="41"/>
      <c r="N33" s="41"/>
      <c r="O33" s="41">
        <v>-87086533.65</v>
      </c>
      <c r="P33" s="41">
        <f t="shared" si="1"/>
        <v>132163454.29</v>
      </c>
    </row>
    <row r="34" spans="1:16" ht="37.5" hidden="1">
      <c r="A34" s="38" t="s">
        <v>863</v>
      </c>
      <c r="B34" s="39">
        <v>710</v>
      </c>
      <c r="C34" s="39" t="s">
        <v>864</v>
      </c>
      <c r="D34" s="40" t="str">
        <f t="shared" si="0"/>
        <v>000 01 05 00 00 00 0000 500</v>
      </c>
      <c r="E34" s="41">
        <v>-1670209417.19</v>
      </c>
      <c r="F34" s="41">
        <v>-858812412.98</v>
      </c>
      <c r="G34" s="41"/>
      <c r="H34" s="41">
        <v>-783462760.82</v>
      </c>
      <c r="I34" s="41"/>
      <c r="J34" s="41">
        <v>-783462760.82</v>
      </c>
      <c r="K34" s="41">
        <v>-44249819.8</v>
      </c>
      <c r="L34" s="41"/>
      <c r="M34" s="41"/>
      <c r="N34" s="41"/>
      <c r="O34" s="41">
        <v>-589849902.33</v>
      </c>
      <c r="P34" s="41">
        <f t="shared" si="1"/>
        <v>-1080359514.8600001</v>
      </c>
    </row>
    <row r="35" spans="1:16" ht="37.5" hidden="1">
      <c r="A35" s="38" t="s">
        <v>865</v>
      </c>
      <c r="B35" s="39">
        <v>710</v>
      </c>
      <c r="C35" s="39" t="s">
        <v>866</v>
      </c>
      <c r="D35" s="40" t="str">
        <f t="shared" si="0"/>
        <v>000 01 05 02 00 00 0000 500</v>
      </c>
      <c r="E35" s="41">
        <v>-1670209417.19</v>
      </c>
      <c r="F35" s="41">
        <v>-858812412.98</v>
      </c>
      <c r="G35" s="41"/>
      <c r="H35" s="41">
        <v>-783462760.82</v>
      </c>
      <c r="I35" s="41"/>
      <c r="J35" s="41">
        <v>-783462760.82</v>
      </c>
      <c r="K35" s="41">
        <v>-44249819.8</v>
      </c>
      <c r="L35" s="41"/>
      <c r="M35" s="41"/>
      <c r="N35" s="41"/>
      <c r="O35" s="41">
        <v>-589849902.33</v>
      </c>
      <c r="P35" s="41">
        <f t="shared" si="1"/>
        <v>-1080359514.8600001</v>
      </c>
    </row>
    <row r="36" spans="1:16" ht="37.5" hidden="1">
      <c r="A36" s="38" t="s">
        <v>867</v>
      </c>
      <c r="B36" s="39">
        <v>710</v>
      </c>
      <c r="C36" s="39" t="s">
        <v>868</v>
      </c>
      <c r="D36" s="40" t="str">
        <f t="shared" si="0"/>
        <v>000 01 05 02 01 00 0000 510</v>
      </c>
      <c r="E36" s="41">
        <v>-1670209417.19</v>
      </c>
      <c r="F36" s="41">
        <v>-858812412.98</v>
      </c>
      <c r="G36" s="41"/>
      <c r="H36" s="41">
        <v>-783462760.82</v>
      </c>
      <c r="I36" s="41"/>
      <c r="J36" s="41">
        <v>-783462760.82</v>
      </c>
      <c r="K36" s="41">
        <v>-44249819.8</v>
      </c>
      <c r="L36" s="41"/>
      <c r="M36" s="41"/>
      <c r="N36" s="41"/>
      <c r="O36" s="41">
        <v>-589849902.33</v>
      </c>
      <c r="P36" s="41">
        <f t="shared" si="1"/>
        <v>-1080359514.8600001</v>
      </c>
    </row>
    <row r="37" spans="1:16" ht="56.25" hidden="1">
      <c r="A37" s="38" t="s">
        <v>869</v>
      </c>
      <c r="B37" s="39">
        <v>710</v>
      </c>
      <c r="C37" s="39" t="s">
        <v>870</v>
      </c>
      <c r="D37" s="40" t="str">
        <f t="shared" si="0"/>
        <v>000 01 05 02 01 05 0000 510</v>
      </c>
      <c r="E37" s="41">
        <v>-1670209417.19</v>
      </c>
      <c r="F37" s="41"/>
      <c r="G37" s="41"/>
      <c r="H37" s="41">
        <v>-587344794.53</v>
      </c>
      <c r="I37" s="41"/>
      <c r="J37" s="41">
        <v>-587344794.53</v>
      </c>
      <c r="K37" s="41">
        <v>-2505107.8</v>
      </c>
      <c r="L37" s="41"/>
      <c r="M37" s="41"/>
      <c r="N37" s="41"/>
      <c r="O37" s="41">
        <v>-589849902.33</v>
      </c>
      <c r="P37" s="41">
        <f t="shared" si="1"/>
        <v>-1080359514.8600001</v>
      </c>
    </row>
    <row r="38" spans="1:16" ht="56.25" hidden="1">
      <c r="A38" s="38" t="s">
        <v>871</v>
      </c>
      <c r="B38" s="39">
        <v>710</v>
      </c>
      <c r="C38" s="39" t="s">
        <v>872</v>
      </c>
      <c r="D38" s="40" t="str">
        <f t="shared" si="0"/>
        <v>000 01 05 02 01 10 0000 510</v>
      </c>
      <c r="E38" s="41"/>
      <c r="F38" s="41">
        <v>-858812412.98</v>
      </c>
      <c r="G38" s="41"/>
      <c r="H38" s="41">
        <v>-196117966.29</v>
      </c>
      <c r="I38" s="41"/>
      <c r="J38" s="41">
        <v>-196117966.29</v>
      </c>
      <c r="K38" s="41">
        <v>-41744712</v>
      </c>
      <c r="L38" s="41"/>
      <c r="M38" s="41"/>
      <c r="N38" s="41"/>
      <c r="O38" s="41"/>
      <c r="P38" s="41">
        <f t="shared" si="1"/>
        <v>0</v>
      </c>
    </row>
    <row r="39" spans="1:16" ht="37.5" hidden="1">
      <c r="A39" s="38" t="s">
        <v>873</v>
      </c>
      <c r="B39" s="39">
        <v>720</v>
      </c>
      <c r="C39" s="39" t="s">
        <v>874</v>
      </c>
      <c r="D39" s="40" t="str">
        <f t="shared" si="0"/>
        <v>000 01 05 00 00 00 0000 600</v>
      </c>
      <c r="E39" s="41">
        <v>1715286337.83</v>
      </c>
      <c r="F39" s="41">
        <v>914585212.91</v>
      </c>
      <c r="G39" s="41"/>
      <c r="H39" s="41">
        <v>657515774.6</v>
      </c>
      <c r="I39" s="41"/>
      <c r="J39" s="41">
        <v>657515774.6</v>
      </c>
      <c r="K39" s="41">
        <v>44249819.8</v>
      </c>
      <c r="L39" s="41"/>
      <c r="M39" s="41"/>
      <c r="N39" s="41"/>
      <c r="O39" s="41">
        <v>502763368.68</v>
      </c>
      <c r="P39" s="41">
        <f t="shared" si="1"/>
        <v>1212522969.1499999</v>
      </c>
    </row>
    <row r="40" spans="1:16" ht="37.5" hidden="1">
      <c r="A40" s="38" t="s">
        <v>875</v>
      </c>
      <c r="B40" s="39">
        <v>720</v>
      </c>
      <c r="C40" s="39" t="s">
        <v>876</v>
      </c>
      <c r="D40" s="40" t="str">
        <f t="shared" si="0"/>
        <v>000 01 05 02 00 00 0000 600</v>
      </c>
      <c r="E40" s="41">
        <v>1715286337.83</v>
      </c>
      <c r="F40" s="41">
        <v>914585212.91</v>
      </c>
      <c r="G40" s="41"/>
      <c r="H40" s="41">
        <v>657515774.6</v>
      </c>
      <c r="I40" s="41"/>
      <c r="J40" s="41">
        <v>657515774.6</v>
      </c>
      <c r="K40" s="41">
        <v>44249819.8</v>
      </c>
      <c r="L40" s="41"/>
      <c r="M40" s="41"/>
      <c r="N40" s="41"/>
      <c r="O40" s="41">
        <v>502763368.68</v>
      </c>
      <c r="P40" s="41">
        <f t="shared" si="1"/>
        <v>1212522969.1499999</v>
      </c>
    </row>
    <row r="41" spans="1:16" ht="37.5" hidden="1">
      <c r="A41" s="38" t="s">
        <v>877</v>
      </c>
      <c r="B41" s="39">
        <v>720</v>
      </c>
      <c r="C41" s="39" t="s">
        <v>878</v>
      </c>
      <c r="D41" s="40" t="str">
        <f t="shared" si="0"/>
        <v>000 01 05 02 01 00 0000 610</v>
      </c>
      <c r="E41" s="41">
        <v>1715286337.83</v>
      </c>
      <c r="F41" s="41">
        <v>914585212.91</v>
      </c>
      <c r="G41" s="41"/>
      <c r="H41" s="41">
        <v>657515774.6</v>
      </c>
      <c r="I41" s="41"/>
      <c r="J41" s="41">
        <v>657515774.6</v>
      </c>
      <c r="K41" s="41">
        <v>44249819.8</v>
      </c>
      <c r="L41" s="41"/>
      <c r="M41" s="41"/>
      <c r="N41" s="41"/>
      <c r="O41" s="41">
        <v>502763368.68</v>
      </c>
      <c r="P41" s="41">
        <f t="shared" si="1"/>
        <v>1212522969.1499999</v>
      </c>
    </row>
    <row r="42" spans="1:16" ht="56.25" hidden="1">
      <c r="A42" s="38" t="s">
        <v>879</v>
      </c>
      <c r="B42" s="39">
        <v>720</v>
      </c>
      <c r="C42" s="39" t="s">
        <v>880</v>
      </c>
      <c r="D42" s="40" t="str">
        <f t="shared" si="0"/>
        <v>000 01 05 02 01 05 0000 610</v>
      </c>
      <c r="E42" s="41">
        <v>1715286337.83</v>
      </c>
      <c r="F42" s="41"/>
      <c r="G42" s="41"/>
      <c r="H42" s="41">
        <v>461018656.68</v>
      </c>
      <c r="I42" s="41"/>
      <c r="J42" s="41">
        <v>461018656.68</v>
      </c>
      <c r="K42" s="41">
        <v>41744712</v>
      </c>
      <c r="L42" s="41"/>
      <c r="M42" s="41"/>
      <c r="N42" s="41"/>
      <c r="O42" s="41">
        <v>502763368.68</v>
      </c>
      <c r="P42" s="41">
        <f t="shared" si="1"/>
        <v>1212522969.1499999</v>
      </c>
    </row>
    <row r="43" spans="1:16" ht="56.25" hidden="1">
      <c r="A43" s="38" t="s">
        <v>881</v>
      </c>
      <c r="B43" s="39">
        <v>720</v>
      </c>
      <c r="C43" s="39" t="s">
        <v>882</v>
      </c>
      <c r="D43" s="40" t="str">
        <f t="shared" si="0"/>
        <v>000 01 05 02 01 10 0000 610</v>
      </c>
      <c r="E43" s="41"/>
      <c r="F43" s="41">
        <v>914585212.91</v>
      </c>
      <c r="G43" s="41"/>
      <c r="H43" s="41">
        <v>196497117.92</v>
      </c>
      <c r="I43" s="41"/>
      <c r="J43" s="41">
        <v>196497117.92</v>
      </c>
      <c r="K43" s="41">
        <v>2505107.8</v>
      </c>
      <c r="L43" s="41"/>
      <c r="M43" s="41"/>
      <c r="N43" s="41"/>
      <c r="O43" s="41"/>
      <c r="P43" s="41">
        <f t="shared" si="1"/>
        <v>0</v>
      </c>
    </row>
    <row r="44" spans="1:16" ht="12.75">
      <c r="A44" s="34"/>
      <c r="B44" s="35"/>
      <c r="C44" s="35"/>
      <c r="D44" s="33"/>
      <c r="E44" s="36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3" ht="12.75">
      <c r="A45" s="68"/>
      <c r="B45" s="69"/>
      <c r="C45" s="69"/>
      <c r="D45" s="70"/>
      <c r="E45" s="71"/>
      <c r="F45" s="71"/>
      <c r="G45" s="71"/>
      <c r="H45" s="71"/>
      <c r="I45" s="19"/>
      <c r="J45" s="19"/>
      <c r="K45" s="19"/>
      <c r="L45" s="19"/>
      <c r="M45" s="19"/>
    </row>
    <row r="46" spans="1:13" ht="12.75">
      <c r="A46" s="72"/>
      <c r="B46" s="81"/>
      <c r="C46" s="82"/>
      <c r="D46" s="82"/>
      <c r="E46" s="73"/>
      <c r="F46" s="74"/>
      <c r="G46" s="74"/>
      <c r="H46" s="19"/>
      <c r="I46" s="19"/>
      <c r="J46" s="19"/>
      <c r="K46" s="19"/>
      <c r="L46" s="19"/>
      <c r="M46" s="19"/>
    </row>
    <row r="47" spans="1:22" ht="20.25">
      <c r="A47" s="80" t="s">
        <v>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</row>
    <row r="48" spans="1:20" ht="12.75">
      <c r="A48" s="2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9"/>
      <c r="P48" s="19"/>
      <c r="Q48" s="19"/>
      <c r="R48" s="19"/>
      <c r="S48" s="19"/>
      <c r="T48" s="19"/>
    </row>
    <row r="49" spans="1:20" ht="12.75">
      <c r="A49" s="2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9"/>
      <c r="P49" s="19"/>
      <c r="Q49" s="19"/>
      <c r="R49" s="19"/>
      <c r="S49" s="19"/>
      <c r="T49" s="19"/>
    </row>
    <row r="50" spans="1:20" ht="15">
      <c r="A50" s="2"/>
      <c r="B50" s="81"/>
      <c r="C50" s="82"/>
      <c r="D50" s="82"/>
      <c r="E50" s="5"/>
      <c r="F50" s="6"/>
      <c r="G50" s="4"/>
      <c r="H50" s="4"/>
      <c r="I50" s="4"/>
      <c r="J50" s="4"/>
      <c r="K50" s="4"/>
      <c r="L50" s="4"/>
      <c r="M50" s="4"/>
      <c r="N50" s="4"/>
      <c r="O50" s="19"/>
      <c r="P50" s="19"/>
      <c r="Q50" s="19"/>
      <c r="R50" s="19"/>
      <c r="S50" s="19"/>
      <c r="T50" s="19"/>
    </row>
    <row r="51" spans="1:20" ht="20.25">
      <c r="A51" s="75" t="s">
        <v>9</v>
      </c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9"/>
      <c r="P51" s="19"/>
      <c r="Q51" s="19"/>
      <c r="R51" s="19"/>
      <c r="S51" s="19"/>
      <c r="T51" s="19"/>
    </row>
    <row r="52" ht="12.75">
      <c r="A52" s="2"/>
    </row>
    <row r="53" ht="18.75">
      <c r="A53" s="76"/>
    </row>
    <row r="54" ht="20.25">
      <c r="A54" s="75" t="s">
        <v>10</v>
      </c>
    </row>
  </sheetData>
  <sheetProtection/>
  <mergeCells count="4">
    <mergeCell ref="A2:P2"/>
    <mergeCell ref="A47:V47"/>
    <mergeCell ref="B50:D50"/>
    <mergeCell ref="B46:D46"/>
  </mergeCells>
  <printOptions/>
  <pageMargins left="0.5118110236220472" right="0" top="0.5118110236220472" bottom="0.3937007874015748" header="0" footer="0"/>
  <pageSetup fitToHeight="2" fitToWidth="1" horizontalDpi="600" verticalDpi="600" orientation="landscape" paperSize="8" scale="87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2012-05-15T12:58:29Z</cp:lastPrinted>
  <dcterms:created xsi:type="dcterms:W3CDTF">1999-06-18T11:49:53Z</dcterms:created>
  <dcterms:modified xsi:type="dcterms:W3CDTF">2014-04-25T05:38:12Z</dcterms:modified>
  <cp:category/>
  <cp:version/>
  <cp:contentType/>
  <cp:contentStatus/>
</cp:coreProperties>
</file>