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_сайт" sheetId="1" r:id="rId1"/>
    <sheet name="расх_сайт" sheetId="2" r:id="rId2"/>
    <sheet name="дефицит_сайт" sheetId="3" r:id="rId3"/>
  </sheets>
  <definedNames>
    <definedName name="_Otchet_Period_Source__AT_ObjectName" localSheetId="0">'дох_сайт'!$B$8</definedName>
    <definedName name="_Otchet_Period_Source__AT_ObjectName">#REF!</definedName>
    <definedName name="_PBuh_" localSheetId="2">'дефицит_сайт'!#REF!</definedName>
    <definedName name="_PBuh_">#REF!</definedName>
    <definedName name="_PBuhN_" localSheetId="2">'дефицит_сайт'!$A$31</definedName>
    <definedName name="_PBuhN_">#REF!</definedName>
    <definedName name="_Period_" localSheetId="0">'дох_сайт'!#REF!</definedName>
    <definedName name="_Period_">#REF!</definedName>
    <definedName name="_PRuk_" localSheetId="2">'дефицит_сайт'!#REF!</definedName>
    <definedName name="_PRuk_">#REF!</definedName>
    <definedName name="_PRukN_" localSheetId="2">'дефицит_сайт'!$A$29</definedName>
    <definedName name="_PRukN_">#REF!</definedName>
    <definedName name="_RDate_" localSheetId="0">'дох_сайт'!$G$7</definedName>
    <definedName name="_RDate_">#REF!</definedName>
    <definedName name="_СпрОКАТО_" localSheetId="0">'дох_сайт'!$G$9</definedName>
    <definedName name="_СпрОКАТО_">#REF!</definedName>
    <definedName name="_СпрОКПО_" localSheetId="0">'дох_сайт'!$G$8</definedName>
    <definedName name="_СпрОКПО_">#REF!</definedName>
    <definedName name="total2" localSheetId="1">'расх_сайт'!$B$1</definedName>
    <definedName name="total2">#REF!</definedName>
  </definedNames>
  <calcPr fullCalcOnLoad="1" refMode="R1C1"/>
</workbook>
</file>

<file path=xl/sharedStrings.xml><?xml version="1.0" encoding="utf-8"?>
<sst xmlns="http://schemas.openxmlformats.org/spreadsheetml/2006/main" count="1430" uniqueCount="971">
  <si>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</si>
  <si>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</si>
  <si>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</si>
  <si>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</si>
  <si>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</si>
  <si>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</si>
  <si>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</si>
  <si>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 xml:space="preserve"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</si>
  <si>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</si>
  <si>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</si>
  <si>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</si>
  <si>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</si>
  <si>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</si>
  <si>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</si>
  <si>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 xml:space="preserve">Код дохода по бюджетной классификации </t>
  </si>
  <si>
    <t>Утвержденные бюджетные назначения на 2013 год</t>
  </si>
  <si>
    <t>Неисполненные назначения (ст.4 - ст.5)</t>
  </si>
  <si>
    <t>Исполнено на  01.06.2013г.</t>
  </si>
  <si>
    <r>
      <t xml:space="preserve">Наименование финансового органа </t>
    </r>
    <r>
      <rPr>
        <b/>
        <sz val="9"/>
        <rFont val="Times New Roman"/>
        <family val="1"/>
      </rPr>
      <t>Комитет финансов администрации Кировского муниципального района Ленинградской области</t>
    </r>
  </si>
  <si>
    <r>
      <t xml:space="preserve">Наименование бюджета </t>
    </r>
    <r>
      <rPr>
        <b/>
        <sz val="9"/>
        <rFont val="Times New Roman"/>
        <family val="1"/>
      </rPr>
      <t>Бюджет Кировского муниципального района Ленинградской области</t>
    </r>
  </si>
  <si>
    <t>форма 0503317</t>
  </si>
  <si>
    <t>700</t>
  </si>
  <si>
    <t>Начальник отдела учета исполнения бюджета - Главный бухгалтер                                 Л.А.Скородумова</t>
  </si>
  <si>
    <t>Начальник отдела составления и исполнения бюджета                                                        Г.С.Бирюкова</t>
  </si>
  <si>
    <t>3. Источники финансирования дефицита бюджета</t>
  </si>
  <si>
    <t>Председатель комитета финансов                                                                                          Н.Г.Мельниченко</t>
  </si>
  <si>
    <t>000 1006 0000000 000 226</t>
  </si>
  <si>
    <t>000 1006 0000000 000 240</t>
  </si>
  <si>
    <t>000 1006 0000000 000 242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</si>
  <si>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</si>
  <si>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</si>
  <si>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</si>
  <si>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</si>
  <si>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</si>
  <si>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</si>
  <si>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</si>
  <si>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</si>
  <si>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</si>
  <si>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</si>
  <si>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</si>
  <si>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</si>
  <si>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</si>
  <si>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</si>
  <si>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</si>
  <si>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</si>
  <si>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</si>
  <si>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</si>
  <si>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</si>
  <si>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</si>
  <si>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</si>
  <si>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</si>
  <si>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</si>
  <si>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</si>
  <si>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</si>
  <si>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</si>
  <si>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</si>
  <si>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</si>
  <si>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</si>
  <si>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</si>
  <si>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</si>
  <si>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</si>
  <si>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000 1102 0000000 000 250</t>
  </si>
  <si>
    <t>000 1102 0000000 000 251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</si>
  <si>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</si>
  <si>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</si>
  <si>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</si>
  <si>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</si>
  <si>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</si>
  <si>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000 1200 0000000 000 250</t>
  </si>
  <si>
    <t>000 1200 0000000 000 251</t>
  </si>
  <si>
    <t>Периодическая печать и издательства</t>
  </si>
  <si>
    <t>000 1202 0000000 000 000</t>
  </si>
  <si>
    <t>000 1202 0000000 000 200</t>
  </si>
  <si>
    <t>000 1202 0000000 000 250</t>
  </si>
  <si>
    <t>000 1202 0000000 000 251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</si>
  <si>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</si>
  <si>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</si>
  <si>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</si>
  <si>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</si>
  <si>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</si>
  <si>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</si>
  <si>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</si>
  <si>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</si>
  <si>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</si>
  <si>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</si>
  <si>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</si>
  <si>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</si>
  <si>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</si>
  <si>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</si>
  <si>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</si>
  <si>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</si>
  <si>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</si>
  <si>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</si>
  <si>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</si>
  <si>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</si>
  <si>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</si>
  <si>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</si>
  <si>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</si>
  <si>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</si>
  <si>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</si>
  <si>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</si>
  <si>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</si>
  <si>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</si>
  <si>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</si>
  <si>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</si>
  <si>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</si>
  <si>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</si>
  <si>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</si>
  <si>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</si>
  <si>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</si>
  <si>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</si>
  <si>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</si>
  <si>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</si>
  <si>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</si>
  <si>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</si>
  <si>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</si>
  <si>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</si>
  <si>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</si>
  <si>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</si>
  <si>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</si>
  <si>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</si>
  <si>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</si>
  <si>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</si>
  <si>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2</t>
  </si>
  <si>
    <t>0503317</t>
  </si>
  <si>
    <t>Периодичность: месячная</t>
  </si>
  <si>
    <t>Иные межбюджетные трансферты</t>
  </si>
  <si>
    <t>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</si>
  <si>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</si>
  <si>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</si>
  <si>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</si>
  <si>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</si>
  <si>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</si>
  <si>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</si>
  <si>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</si>
  <si>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</si>
  <si>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</si>
  <si>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</si>
  <si>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</si>
  <si>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</si>
  <si>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</si>
  <si>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</si>
  <si>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</si>
  <si>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</si>
  <si>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</si>
  <si>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</si>
  <si>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</si>
  <si>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</si>
  <si>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</si>
  <si>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</si>
  <si>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</si>
  <si>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</si>
  <si>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</si>
  <si>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</si>
  <si>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</si>
  <si>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</si>
  <si>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</si>
  <si>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</si>
  <si>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</si>
  <si>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</si>
  <si>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</si>
  <si>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</si>
  <si>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</si>
  <si>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</si>
  <si>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</si>
  <si>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</si>
  <si>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</si>
  <si>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</si>
  <si>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</si>
  <si>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</si>
  <si>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</si>
  <si>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</si>
  <si>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</si>
  <si>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</si>
  <si>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</si>
  <si>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</si>
  <si>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</si>
  <si>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</si>
  <si>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</si>
  <si>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</si>
  <si>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</si>
  <si>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</si>
  <si>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</si>
  <si>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</si>
  <si>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</si>
  <si>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</si>
  <si>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</si>
  <si>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</si>
  <si>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</si>
  <si>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</si>
  <si>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</si>
  <si>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</si>
  <si>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</si>
  <si>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</si>
  <si>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</si>
  <si>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</si>
  <si>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</si>
  <si>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</si>
  <si>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</si>
  <si>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</si>
  <si>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</si>
  <si>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</si>
  <si>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</si>
  <si>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</si>
  <si>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</si>
  <si>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</si>
  <si>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</si>
  <si>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</si>
  <si>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</si>
  <si>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</si>
  <si>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</si>
  <si>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</si>
  <si>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</si>
  <si>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</si>
  <si>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</si>
  <si>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</si>
  <si>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</si>
  <si>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</si>
  <si>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</si>
  <si>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</si>
  <si>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</si>
  <si>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</si>
  <si>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</si>
  <si>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</si>
  <si>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</si>
  <si>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</si>
  <si>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</si>
  <si>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</si>
  <si>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</si>
  <si>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</si>
  <si>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</si>
  <si>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</si>
  <si>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</si>
  <si>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</si>
  <si>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</si>
  <si>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</si>
  <si>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</si>
  <si>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</si>
  <si>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</si>
  <si>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</si>
  <si>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</si>
  <si>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</si>
  <si>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</si>
  <si>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</si>
  <si>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</si>
  <si>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000 1 14 02050 05 0000 410</t>
  </si>
  <si>
    <t>000 1 14 02052 05 0000 410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</si>
  <si>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</si>
  <si>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</si>
  <si>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</si>
  <si>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</si>
  <si>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</si>
  <si>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</si>
  <si>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</si>
  <si>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</si>
  <si>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</si>
  <si>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</si>
  <si>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ОТЧЕТ ОБ ИСПОЛНЕНИИ БЮДЖЕТА КИРОВСКОГО МУНИЦИПАЛЬНОГО РАЙОНА ЛЕНИНГРАДСКОЙ ОБЛАСТИ на  01.06.2013 г.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</si>
  <si>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</si>
  <si>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</si>
  <si>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</si>
  <si>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</si>
  <si>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</si>
  <si>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</si>
  <si>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</si>
  <si>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</si>
  <si>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</si>
  <si>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</si>
  <si>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</si>
  <si>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</si>
  <si>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</si>
  <si>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</si>
  <si>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</si>
  <si>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</si>
  <si>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</si>
  <si>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</si>
  <si>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</si>
  <si>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</si>
  <si>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</si>
  <si>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</si>
  <si>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</si>
  <si>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</si>
  <si>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</si>
  <si>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</si>
  <si>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</si>
  <si>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</si>
  <si>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</si>
  <si>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</si>
  <si>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</si>
  <si>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</si>
  <si>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</si>
  <si>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</si>
  <si>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</si>
  <si>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</si>
  <si>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</si>
  <si>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</si>
  <si>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</si>
  <si>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</si>
  <si>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</si>
  <si>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</si>
  <si>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</si>
  <si>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</si>
  <si>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</si>
  <si>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</si>
  <si>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</si>
  <si>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</si>
  <si>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</si>
  <si>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</si>
  <si>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</si>
  <si>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</si>
  <si>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</si>
  <si>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</si>
  <si>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</si>
  <si>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</si>
  <si>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</si>
  <si>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</si>
  <si>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</si>
  <si>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</si>
  <si>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</si>
  <si>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</si>
  <si>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</si>
  <si>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</si>
  <si>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</si>
  <si>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</si>
  <si>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</si>
  <si>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</si>
  <si>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</si>
  <si>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</si>
  <si>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</si>
  <si>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</si>
  <si>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</si>
  <si>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</si>
  <si>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</si>
  <si>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</si>
  <si>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</si>
  <si>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</si>
  <si>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</si>
  <si>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</si>
  <si>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</si>
  <si>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</si>
  <si>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</si>
  <si>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</si>
  <si>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</si>
  <si>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</si>
  <si>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</si>
  <si>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</si>
  <si>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</si>
  <si>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</si>
  <si>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</si>
  <si>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</si>
  <si>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</si>
  <si>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</si>
  <si>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</si>
  <si>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</si>
  <si>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</si>
  <si>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</si>
  <si>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</si>
  <si>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</si>
  <si>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</si>
  <si>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</si>
  <si>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</si>
  <si>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</si>
  <si>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</si>
  <si>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</si>
  <si>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</si>
  <si>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</si>
  <si>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</si>
  <si>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</si>
  <si>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</si>
  <si>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</si>
  <si>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</si>
  <si>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</si>
  <si>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</si>
  <si>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</si>
  <si>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</si>
  <si>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</si>
  <si>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</si>
  <si>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</si>
  <si>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</si>
  <si>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</si>
  <si>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</si>
  <si>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</si>
  <si>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</si>
  <si>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</si>
  <si>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</si>
  <si>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</si>
  <si>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</si>
  <si>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</si>
  <si>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</si>
  <si>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</si>
  <si>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</si>
  <si>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</si>
  <si>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</si>
  <si>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</si>
  <si>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</si>
  <si>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</si>
  <si>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</si>
  <si>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</si>
  <si>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</si>
  <si>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</si>
  <si>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</si>
  <si>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</si>
  <si>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</si>
  <si>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</si>
  <si>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</si>
  <si>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</si>
  <si>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</si>
  <si>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</si>
  <si>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</si>
  <si>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</si>
  <si>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</si>
  <si>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</si>
  <si>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</si>
  <si>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</si>
  <si>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</si>
  <si>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</si>
  <si>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</si>
  <si>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</si>
  <si>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</si>
  <si>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</si>
  <si>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</si>
  <si>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</si>
  <si>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</si>
  <si>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</si>
  <si>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</si>
  <si>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</si>
  <si>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</si>
  <si>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</si>
  <si>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</si>
  <si>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</si>
  <si>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</si>
  <si>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</si>
  <si>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</si>
  <si>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</si>
  <si>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</si>
  <si>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</si>
  <si>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</si>
  <si>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</si>
  <si>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</si>
  <si>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</si>
  <si>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</si>
  <si>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</si>
  <si>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</si>
  <si>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</si>
  <si>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</si>
  <si>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</si>
  <si>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</si>
  <si>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</si>
  <si>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</si>
  <si>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</si>
  <si>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</si>
  <si>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</si>
  <si>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</si>
  <si>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</si>
  <si>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</si>
  <si>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</si>
  <si>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</si>
  <si>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</si>
  <si>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</si>
  <si>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</si>
  <si>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</si>
  <si>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</si>
  <si>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</si>
  <si>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</si>
  <si>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</si>
  <si>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</si>
  <si>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</si>
  <si>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</si>
  <si>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</si>
  <si>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</si>
  <si>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</si>
  <si>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</si>
  <si>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</si>
  <si>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</si>
  <si>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</si>
  <si>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</si>
  <si>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</si>
  <si>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</si>
  <si>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</si>
  <si>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</si>
  <si>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</si>
  <si>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</si>
  <si>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</si>
  <si>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</si>
  <si>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</si>
  <si>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</si>
  <si>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</si>
  <si>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</si>
  <si>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</si>
  <si>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</si>
  <si>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</si>
  <si>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</si>
  <si>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</si>
  <si>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</si>
  <si>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</si>
  <si>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</si>
  <si>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</si>
  <si>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</si>
  <si>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</si>
  <si>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</si>
  <si>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</si>
  <si>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</si>
  <si>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</si>
  <si>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</si>
  <si>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</si>
  <si>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</si>
  <si>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</si>
  <si>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</si>
  <si>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</si>
  <si>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</si>
  <si>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</si>
  <si>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</si>
  <si>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</si>
  <si>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</si>
  <si>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</si>
  <si>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</si>
  <si>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</si>
  <si>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</si>
  <si>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</si>
  <si>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</si>
  <si>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</si>
  <si>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</si>
  <si>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</si>
  <si>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</si>
  <si>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</si>
  <si>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</si>
  <si>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</si>
  <si>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</si>
  <si>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</si>
  <si>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</si>
  <si>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</si>
  <si>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</si>
  <si>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</si>
  <si>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</si>
  <si>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</si>
  <si>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</si>
  <si>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</si>
  <si>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</si>
  <si>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</si>
  <si>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</si>
  <si>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</si>
  <si>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</si>
  <si>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</si>
  <si>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</si>
  <si>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</si>
  <si>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</si>
  <si>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</si>
  <si>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</si>
  <si>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</si>
  <si>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</si>
  <si>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</si>
  <si>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</si>
  <si>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</si>
  <si>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</si>
  <si>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</si>
  <si>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</si>
  <si>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</si>
  <si>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</si>
  <si>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</si>
  <si>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</si>
  <si>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</si>
  <si>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</si>
  <si>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</si>
  <si>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</si>
  <si>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</si>
  <si>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</si>
  <si>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</si>
  <si>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</si>
  <si>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</si>
  <si>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</si>
  <si>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</si>
  <si>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</si>
  <si>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</si>
  <si>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</si>
  <si>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</si>
  <si>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</si>
  <si>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</si>
  <si>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</si>
  <si>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</si>
  <si>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</si>
  <si>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</si>
  <si>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</si>
  <si>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</si>
  <si>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</si>
  <si>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</si>
  <si>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</si>
  <si>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</si>
  <si>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</si>
  <si>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</si>
  <si>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</si>
  <si>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</si>
  <si>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</si>
  <si>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</si>
  <si>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</si>
  <si>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</si>
  <si>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</si>
  <si>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</si>
  <si>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</si>
  <si>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</si>
  <si>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</si>
  <si>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</si>
  <si>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</si>
  <si>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</si>
  <si>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</si>
  <si>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</si>
  <si>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</si>
  <si>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</si>
  <si>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</si>
  <si>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</si>
  <si>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</si>
  <si>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</si>
  <si>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</si>
  <si>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</si>
  <si>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</si>
  <si>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</si>
  <si>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</si>
  <si>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</si>
  <si>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</si>
  <si>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</si>
  <si>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</si>
  <si>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</si>
  <si>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</si>
  <si>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</si>
  <si>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</si>
  <si>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</si>
  <si>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</si>
  <si>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</si>
  <si>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</si>
  <si>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</si>
  <si>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</si>
  <si>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</si>
  <si>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</si>
  <si>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</si>
  <si>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</si>
  <si>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01.06.2013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</si>
  <si>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</si>
  <si>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</si>
  <si>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</si>
  <si>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</si>
  <si>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</si>
  <si>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</si>
  <si>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</si>
  <si>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</si>
  <si>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</si>
  <si>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</si>
  <si>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</si>
  <si>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</si>
  <si>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000 2 02 03069 00 0000 151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</si>
  <si>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</si>
  <si>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</si>
  <si>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</si>
  <si>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</si>
  <si>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</si>
  <si>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</si>
  <si>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</si>
  <si>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</si>
  <si>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</si>
  <si>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</si>
  <si>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</si>
  <si>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</si>
  <si>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</si>
  <si>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</si>
  <si>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</si>
  <si>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</si>
  <si>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</si>
  <si>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</si>
  <si>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</si>
  <si>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</si>
  <si>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</si>
  <si>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</si>
  <si>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</si>
  <si>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</si>
  <si>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</si>
  <si>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</si>
  <si>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</si>
  <si>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</si>
  <si>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</si>
  <si>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</si>
  <si>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</si>
  <si>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</si>
  <si>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</si>
  <si>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</si>
  <si>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</si>
  <si>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</si>
  <si>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</si>
  <si>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</si>
  <si>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</si>
  <si>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</si>
  <si>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</si>
  <si>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</si>
  <si>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</si>
  <si>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</si>
  <si>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</si>
  <si>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</si>
  <si>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</si>
  <si>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</si>
  <si>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</si>
  <si>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</si>
  <si>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</si>
  <si>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</si>
  <si>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</si>
  <si>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</si>
  <si>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</si>
  <si>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</si>
  <si>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</si>
  <si>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</si>
  <si>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</si>
  <si>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</si>
  <si>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</si>
  <si>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</si>
  <si>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</si>
  <si>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</si>
  <si>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</si>
  <si>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</si>
  <si>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</si>
  <si>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</si>
  <si>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</si>
  <si>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</si>
  <si>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</si>
  <si>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</si>
  <si>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</si>
  <si>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</si>
  <si>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</si>
  <si>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</si>
  <si>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</si>
  <si>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</si>
  <si>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</si>
  <si>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</si>
  <si>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</si>
  <si>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</si>
  <si>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бюджетам</t>
  </si>
  <si>
    <t>Перечисления другим бюджетам бюджетной системы Российской Федерации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</si>
  <si>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</si>
  <si>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</si>
  <si>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</si>
  <si>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</si>
  <si>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</si>
  <si>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</si>
  <si>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</si>
  <si>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</si>
  <si>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</si>
  <si>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</si>
  <si>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</si>
  <si>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</si>
  <si>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</si>
  <si>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</si>
  <si>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</si>
  <si>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</si>
  <si>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</si>
  <si>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</si>
  <si>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</si>
  <si>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</si>
  <si>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</si>
  <si>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</si>
  <si>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</si>
  <si>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</si>
  <si>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</si>
  <si>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</si>
  <si>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</si>
  <si>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</si>
  <si>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</si>
  <si>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</si>
  <si>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</si>
  <si>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</si>
  <si>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</si>
  <si>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</si>
  <si>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</si>
  <si>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</si>
  <si>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</si>
  <si>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</si>
  <si>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</si>
  <si>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</si>
  <si>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</si>
  <si>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</si>
  <si>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</si>
  <si>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</si>
  <si>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</si>
  <si>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</si>
  <si>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</si>
  <si>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</si>
  <si>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</si>
  <si>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</si>
  <si>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</si>
  <si>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</si>
  <si>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</si>
  <si>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</si>
  <si>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</si>
  <si>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</si>
  <si>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</si>
  <si>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</si>
  <si>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</si>
  <si>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</si>
  <si>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</si>
  <si>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</si>
  <si>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</si>
  <si>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</si>
  <si>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</si>
  <si>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</si>
  <si>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</si>
  <si>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</si>
  <si>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</si>
  <si>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</si>
  <si>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</si>
  <si>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</si>
  <si>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</si>
  <si>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</si>
  <si>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</si>
  <si>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</si>
  <si>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</si>
  <si>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</si>
  <si>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</si>
  <si>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</si>
  <si>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</si>
  <si>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</si>
  <si>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</si>
  <si>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</si>
  <si>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</si>
  <si>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</si>
  <si>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</si>
  <si>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</si>
  <si>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</si>
  <si>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</si>
  <si>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</si>
  <si>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</si>
  <si>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</si>
  <si>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</si>
  <si>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</si>
  <si>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Безвозмездные перечисления организациям, за исключением государственных и муниципальных организаций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</si>
  <si>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</si>
  <si>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</si>
  <si>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</si>
  <si>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</si>
  <si>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</si>
  <si>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</si>
  <si>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</si>
  <si>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</si>
  <si>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</si>
  <si>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</si>
  <si>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</si>
  <si>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</si>
  <si>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</si>
  <si>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</si>
  <si>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</si>
  <si>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</si>
  <si>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</si>
  <si>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</si>
  <si>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</si>
  <si>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</si>
  <si>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</si>
  <si>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</si>
  <si>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</si>
  <si>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</si>
  <si>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</si>
  <si>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</si>
  <si>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</si>
  <si>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</si>
  <si>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</si>
  <si>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</si>
  <si>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</si>
  <si>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</si>
  <si>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</si>
  <si>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</si>
  <si>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</si>
  <si>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</si>
  <si>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</si>
  <si>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</si>
  <si>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</si>
  <si>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</si>
  <si>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</si>
  <si>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</si>
  <si>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</si>
  <si>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</si>
  <si>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</si>
  <si>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</si>
  <si>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</si>
  <si>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</si>
  <si>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</si>
  <si>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</si>
  <si>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000 0408 0000000 000 220</t>
  </si>
  <si>
    <t>000 0408 0000000 000 221</t>
  </si>
  <si>
    <t>000 0408 0000000 000 225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</si>
  <si>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</si>
  <si>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</si>
  <si>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</si>
  <si>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</si>
  <si>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</si>
  <si>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</si>
  <si>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</si>
  <si>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</si>
  <si>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</si>
  <si>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</si>
  <si>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</si>
  <si>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</si>
  <si>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</si>
  <si>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</si>
  <si>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</si>
  <si>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</si>
  <si>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</si>
  <si>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</si>
  <si>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</si>
  <si>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</si>
  <si>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</si>
  <si>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</si>
  <si>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</si>
  <si>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</si>
  <si>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</si>
  <si>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</si>
  <si>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</si>
  <si>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</si>
  <si>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</si>
  <si>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</si>
  <si>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</si>
  <si>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</si>
  <si>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</si>
  <si>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000 0500 0000000 000 250</t>
  </si>
  <si>
    <t>000 0500 0000000 000 251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</si>
  <si>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</si>
  <si>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</si>
  <si>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</si>
  <si>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</si>
  <si>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</si>
  <si>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000 0501 0000000 000 250</t>
  </si>
  <si>
    <t>000 0501 0000000 000 251</t>
  </si>
  <si>
    <t>000 0501 0000000 000 300</t>
  </si>
  <si>
    <t>000 0501 0000000 000 310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</si>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</sst>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center" vertical="top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49" fontId="7" fillId="0" borderId="20" xfId="0" applyNumberFormat="1" applyFont="1" applyBorder="1" applyAlignment="1">
      <alignment horizontal="centerContinuous"/>
    </xf>
    <xf numFmtId="49" fontId="7" fillId="0" borderId="20" xfId="0" applyNumberFormat="1" applyFont="1" applyBorder="1" applyAlignment="1">
      <alignment/>
    </xf>
    <xf numFmtId="49" fontId="7" fillId="0" borderId="21" xfId="0" applyNumberFormat="1" applyFont="1" applyBorder="1" applyAlignment="1">
      <alignment horizontal="centerContinuous"/>
    </xf>
    <xf numFmtId="0" fontId="7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23" xfId="0" applyNumberFormat="1" applyFont="1" applyBorder="1" applyAlignment="1">
      <alignment horizontal="center"/>
    </xf>
    <xf numFmtId="0" fontId="15" fillId="0" borderId="24" xfId="0" applyNumberFormat="1" applyFont="1" applyBorder="1" applyAlignment="1">
      <alignment horizontal="left" vertical="center" wrapText="1"/>
    </xf>
    <xf numFmtId="49" fontId="15" fillId="0" borderId="24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right"/>
    </xf>
    <xf numFmtId="0" fontId="15" fillId="0" borderId="22" xfId="0" applyNumberFormat="1" applyFont="1" applyBorder="1" applyAlignment="1">
      <alignment horizontal="center"/>
    </xf>
    <xf numFmtId="0" fontId="14" fillId="0" borderId="24" xfId="0" applyNumberFormat="1" applyFont="1" applyBorder="1" applyAlignment="1">
      <alignment horizontal="left" vertical="center" wrapText="1"/>
    </xf>
    <xf numFmtId="49" fontId="14" fillId="0" borderId="24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right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24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Border="1" applyAlignment="1">
      <alignment horizontal="left" wrapText="1"/>
    </xf>
    <xf numFmtId="4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49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zoomScale="75" zoomScaleNormal="75" zoomScalePageLayoutView="0" workbookViewId="0" topLeftCell="A1">
      <selection activeCell="E10" sqref="E10"/>
    </sheetView>
  </sheetViews>
  <sheetFormatPr defaultColWidth="9.00390625" defaultRowHeight="12.75"/>
  <cols>
    <col min="1" max="1" width="38.25390625" style="29" customWidth="1"/>
    <col min="2" max="2" width="7.00390625" style="29" customWidth="1"/>
    <col min="3" max="3" width="20.125" style="29" hidden="1" customWidth="1"/>
    <col min="4" max="4" width="32.375" style="29" customWidth="1"/>
    <col min="5" max="5" width="23.75390625" style="29" customWidth="1"/>
    <col min="6" max="6" width="23.125" style="29" customWidth="1"/>
    <col min="7" max="7" width="23.75390625" style="29" customWidth="1"/>
    <col min="8" max="8" width="10.125" style="29" customWidth="1"/>
    <col min="9" max="9" width="10.75390625" style="29" customWidth="1"/>
    <col min="10" max="16384" width="9.00390625" style="29" customWidth="1"/>
  </cols>
  <sheetData>
    <row r="1" spans="1:7" ht="12.75">
      <c r="A1" s="26"/>
      <c r="B1" s="27"/>
      <c r="C1" s="27"/>
      <c r="D1" s="27"/>
      <c r="E1" s="27"/>
      <c r="F1" s="27"/>
      <c r="G1" s="28"/>
    </row>
    <row r="2" spans="1:5" ht="12.75" customHeight="1">
      <c r="A2" s="30"/>
      <c r="B2" s="31"/>
      <c r="C2" s="31"/>
      <c r="D2" s="31"/>
      <c r="E2" s="32"/>
    </row>
    <row r="3" spans="1:7" ht="15.75">
      <c r="A3" s="80" t="s">
        <v>257</v>
      </c>
      <c r="B3" s="80"/>
      <c r="C3" s="80"/>
      <c r="D3" s="80"/>
      <c r="E3" s="80"/>
      <c r="F3" s="80"/>
      <c r="G3" s="80"/>
    </row>
    <row r="4" spans="1:7" ht="19.5" thickBot="1">
      <c r="A4" s="48"/>
      <c r="B4" s="48"/>
      <c r="C4" s="48"/>
      <c r="D4" s="48"/>
      <c r="E4" s="48"/>
      <c r="F4" s="48"/>
      <c r="G4" s="48"/>
    </row>
    <row r="5" spans="2:7" ht="13.5" thickBot="1">
      <c r="B5" s="33"/>
      <c r="C5" s="33"/>
      <c r="E5" s="32"/>
      <c r="G5" s="34" t="s">
        <v>121</v>
      </c>
    </row>
    <row r="6" spans="2:8" ht="12.75">
      <c r="B6" s="35"/>
      <c r="C6" s="35"/>
      <c r="E6" s="36"/>
      <c r="G6" s="37" t="s">
        <v>124</v>
      </c>
      <c r="H6" s="38"/>
    </row>
    <row r="7" spans="1:7" ht="12.75">
      <c r="A7" s="26"/>
      <c r="B7" s="26"/>
      <c r="C7" s="26"/>
      <c r="D7" s="26"/>
      <c r="E7" s="39"/>
      <c r="G7" s="40" t="s">
        <v>634</v>
      </c>
    </row>
    <row r="8" spans="1:7" ht="12.75">
      <c r="A8" s="79" t="s">
        <v>18</v>
      </c>
      <c r="B8" s="79"/>
      <c r="C8" s="79"/>
      <c r="D8" s="79"/>
      <c r="E8" s="79"/>
      <c r="G8" s="41" t="s">
        <v>104</v>
      </c>
    </row>
    <row r="9" spans="1:7" ht="12.75">
      <c r="A9" s="26" t="s">
        <v>19</v>
      </c>
      <c r="B9" s="26"/>
      <c r="C9" s="26"/>
      <c r="D9" s="26"/>
      <c r="E9" s="39"/>
      <c r="G9" s="41" t="s">
        <v>104</v>
      </c>
    </row>
    <row r="10" spans="1:7" s="27" customFormat="1" ht="12" thickBot="1">
      <c r="A10" s="26" t="s">
        <v>125</v>
      </c>
      <c r="B10" s="26"/>
      <c r="C10" s="26"/>
      <c r="D10" s="26"/>
      <c r="E10" s="39"/>
      <c r="G10" s="42"/>
    </row>
    <row r="11" spans="1:7" ht="13.5" thickBot="1">
      <c r="A11" s="26" t="s">
        <v>120</v>
      </c>
      <c r="B11" s="26"/>
      <c r="C11" s="26"/>
      <c r="D11" s="26"/>
      <c r="E11" s="39"/>
      <c r="G11" s="42" t="s">
        <v>119</v>
      </c>
    </row>
    <row r="12" spans="1:7" ht="28.5" customHeight="1" thickTop="1">
      <c r="A12" s="15" t="s">
        <v>122</v>
      </c>
      <c r="B12" s="16" t="s">
        <v>118</v>
      </c>
      <c r="C12" s="17"/>
      <c r="D12" s="18" t="s">
        <v>14</v>
      </c>
      <c r="E12" s="16" t="s">
        <v>15</v>
      </c>
      <c r="F12" s="16" t="s">
        <v>17</v>
      </c>
      <c r="G12" s="24" t="s">
        <v>16</v>
      </c>
    </row>
    <row r="13" spans="1:7" ht="13.5" thickBot="1">
      <c r="A13" s="19">
        <v>1</v>
      </c>
      <c r="B13" s="20">
        <v>2</v>
      </c>
      <c r="C13" s="20" t="s">
        <v>123</v>
      </c>
      <c r="D13" s="21">
        <v>3</v>
      </c>
      <c r="E13" s="22">
        <v>4</v>
      </c>
      <c r="F13" s="23">
        <v>5</v>
      </c>
      <c r="G13" s="25">
        <v>6</v>
      </c>
    </row>
    <row r="14" spans="1:7" ht="19.5" thickTop="1">
      <c r="A14" s="54" t="s">
        <v>128</v>
      </c>
      <c r="B14" s="55">
        <v>10</v>
      </c>
      <c r="C14" s="51" t="s">
        <v>129</v>
      </c>
      <c r="D14" s="49" t="s">
        <v>129</v>
      </c>
      <c r="E14" s="57">
        <v>2260855342.27</v>
      </c>
      <c r="F14" s="57">
        <v>880167916.05</v>
      </c>
      <c r="G14" s="57">
        <f>E14-F14</f>
        <v>1380687426.22</v>
      </c>
    </row>
    <row r="15" spans="1:7" ht="37.5">
      <c r="A15" s="50" t="s">
        <v>130</v>
      </c>
      <c r="B15" s="51"/>
      <c r="C15" s="51" t="s">
        <v>131</v>
      </c>
      <c r="D15" s="53" t="str">
        <f aca="true" t="shared" si="0" ref="D15:D58">IF(LEFT(C15,5)="000 8","X",C15)</f>
        <v>000 1 00 00000 00 0000 000</v>
      </c>
      <c r="E15" s="52">
        <v>643778395.6</v>
      </c>
      <c r="F15" s="52">
        <v>291898317.87</v>
      </c>
      <c r="G15" s="52">
        <f aca="true" t="shared" si="1" ref="G15:G59">E15-F15</f>
        <v>351880077.73</v>
      </c>
    </row>
    <row r="16" spans="1:7" ht="37.5">
      <c r="A16" s="50" t="s">
        <v>132</v>
      </c>
      <c r="B16" s="51"/>
      <c r="C16" s="51" t="s">
        <v>133</v>
      </c>
      <c r="D16" s="53" t="str">
        <f t="shared" si="0"/>
        <v>000 1 01 00000 00 0000 000</v>
      </c>
      <c r="E16" s="52">
        <v>420911000</v>
      </c>
      <c r="F16" s="52">
        <v>162183418.3</v>
      </c>
      <c r="G16" s="52">
        <f t="shared" si="1"/>
        <v>258727581.7</v>
      </c>
    </row>
    <row r="17" spans="1:7" ht="37.5">
      <c r="A17" s="50" t="s">
        <v>134</v>
      </c>
      <c r="B17" s="51"/>
      <c r="C17" s="51" t="s">
        <v>135</v>
      </c>
      <c r="D17" s="53" t="str">
        <f t="shared" si="0"/>
        <v>000 1 01 02000 01 0000 110</v>
      </c>
      <c r="E17" s="52">
        <v>420911000</v>
      </c>
      <c r="F17" s="52">
        <v>162183418.3</v>
      </c>
      <c r="G17" s="52">
        <f t="shared" si="1"/>
        <v>258727581.7</v>
      </c>
    </row>
    <row r="18" spans="1:7" ht="187.5">
      <c r="A18" s="50" t="s">
        <v>970</v>
      </c>
      <c r="B18" s="51"/>
      <c r="C18" s="51" t="s">
        <v>136</v>
      </c>
      <c r="D18" s="53" t="str">
        <f t="shared" si="0"/>
        <v>000 1 01 02010 01 0000 110</v>
      </c>
      <c r="E18" s="52">
        <v>416561000</v>
      </c>
      <c r="F18" s="52">
        <v>161126655.96</v>
      </c>
      <c r="G18" s="52">
        <f t="shared" si="1"/>
        <v>255434344.04</v>
      </c>
    </row>
    <row r="19" spans="1:7" ht="206.25">
      <c r="A19" s="50" t="s">
        <v>0</v>
      </c>
      <c r="B19" s="51"/>
      <c r="C19" s="51" t="s">
        <v>137</v>
      </c>
      <c r="D19" s="53" t="str">
        <f t="shared" si="0"/>
        <v>000 1 01 02020 01 0000 110</v>
      </c>
      <c r="E19" s="52">
        <v>1660000</v>
      </c>
      <c r="F19" s="52">
        <v>350625.38</v>
      </c>
      <c r="G19" s="52">
        <f t="shared" si="1"/>
        <v>1309374.62</v>
      </c>
    </row>
    <row r="20" spans="1:7" ht="112.5">
      <c r="A20" s="50" t="s">
        <v>138</v>
      </c>
      <c r="B20" s="51"/>
      <c r="C20" s="51" t="s">
        <v>139</v>
      </c>
      <c r="D20" s="53" t="str">
        <f t="shared" si="0"/>
        <v>000 1 01 02030 01 0000 110</v>
      </c>
      <c r="E20" s="52">
        <v>2290000</v>
      </c>
      <c r="F20" s="52">
        <v>461113.46</v>
      </c>
      <c r="G20" s="52">
        <f t="shared" si="1"/>
        <v>1828886.54</v>
      </c>
    </row>
    <row r="21" spans="1:7" ht="206.25">
      <c r="A21" s="50" t="s">
        <v>1</v>
      </c>
      <c r="B21" s="51"/>
      <c r="C21" s="51" t="s">
        <v>140</v>
      </c>
      <c r="D21" s="53" t="str">
        <f t="shared" si="0"/>
        <v>000 1 01 02040 01 0000 110</v>
      </c>
      <c r="E21" s="52">
        <v>400000</v>
      </c>
      <c r="F21" s="52">
        <v>245023.5</v>
      </c>
      <c r="G21" s="52">
        <f t="shared" si="1"/>
        <v>154976.5</v>
      </c>
    </row>
    <row r="22" spans="1:7" ht="37.5">
      <c r="A22" s="50" t="s">
        <v>141</v>
      </c>
      <c r="B22" s="51"/>
      <c r="C22" s="51" t="s">
        <v>142</v>
      </c>
      <c r="D22" s="53" t="str">
        <f t="shared" si="0"/>
        <v>000 1 05 00000 00 0000 000</v>
      </c>
      <c r="E22" s="52">
        <v>59638500</v>
      </c>
      <c r="F22" s="52">
        <v>26241249.26</v>
      </c>
      <c r="G22" s="52">
        <f t="shared" si="1"/>
        <v>33397250.74</v>
      </c>
    </row>
    <row r="23" spans="1:7" ht="56.25">
      <c r="A23" s="50" t="s">
        <v>143</v>
      </c>
      <c r="B23" s="51"/>
      <c r="C23" s="51" t="s">
        <v>144</v>
      </c>
      <c r="D23" s="53" t="str">
        <f t="shared" si="0"/>
        <v>000 1 05 01000 00 0000 110</v>
      </c>
      <c r="E23" s="52">
        <v>14000000</v>
      </c>
      <c r="F23" s="52">
        <v>8108317.34</v>
      </c>
      <c r="G23" s="52">
        <f t="shared" si="1"/>
        <v>5891682.66</v>
      </c>
    </row>
    <row r="24" spans="1:7" ht="75">
      <c r="A24" s="50" t="s">
        <v>145</v>
      </c>
      <c r="B24" s="51"/>
      <c r="C24" s="51" t="s">
        <v>146</v>
      </c>
      <c r="D24" s="53" t="str">
        <f t="shared" si="0"/>
        <v>000 1 05 01010 01 0000 110</v>
      </c>
      <c r="E24" s="52">
        <v>9250000</v>
      </c>
      <c r="F24" s="52">
        <v>4540285.59</v>
      </c>
      <c r="G24" s="52">
        <f t="shared" si="1"/>
        <v>4709714.41</v>
      </c>
    </row>
    <row r="25" spans="1:7" ht="75">
      <c r="A25" s="50" t="s">
        <v>145</v>
      </c>
      <c r="B25" s="51"/>
      <c r="C25" s="51" t="s">
        <v>147</v>
      </c>
      <c r="D25" s="53" t="str">
        <f t="shared" si="0"/>
        <v>000 1 05 01011 01 0000 110</v>
      </c>
      <c r="E25" s="52">
        <v>9250000</v>
      </c>
      <c r="F25" s="52">
        <v>4538270.02</v>
      </c>
      <c r="G25" s="52">
        <f t="shared" si="1"/>
        <v>4711729.98</v>
      </c>
    </row>
    <row r="26" spans="1:7" ht="112.5">
      <c r="A26" s="50" t="s">
        <v>148</v>
      </c>
      <c r="B26" s="51"/>
      <c r="C26" s="51" t="s">
        <v>149</v>
      </c>
      <c r="D26" s="53" t="str">
        <f t="shared" si="0"/>
        <v>000 1 05 01012 01 0000 110</v>
      </c>
      <c r="E26" s="52"/>
      <c r="F26" s="52">
        <v>2015.57</v>
      </c>
      <c r="G26" s="52">
        <f t="shared" si="1"/>
        <v>-2015.57</v>
      </c>
    </row>
    <row r="27" spans="1:7" ht="112.5">
      <c r="A27" s="50" t="s">
        <v>150</v>
      </c>
      <c r="B27" s="51"/>
      <c r="C27" s="51" t="s">
        <v>151</v>
      </c>
      <c r="D27" s="53" t="str">
        <f t="shared" si="0"/>
        <v>000 1 05 01020 01 0000 110</v>
      </c>
      <c r="E27" s="52">
        <v>2550000</v>
      </c>
      <c r="F27" s="52">
        <v>1778990.62</v>
      </c>
      <c r="G27" s="52">
        <f t="shared" si="1"/>
        <v>771009.3799999999</v>
      </c>
    </row>
    <row r="28" spans="1:7" ht="112.5">
      <c r="A28" s="50" t="s">
        <v>150</v>
      </c>
      <c r="B28" s="51"/>
      <c r="C28" s="51" t="s">
        <v>152</v>
      </c>
      <c r="D28" s="53" t="str">
        <f t="shared" si="0"/>
        <v>000 1 05 01021 01 0000 110</v>
      </c>
      <c r="E28" s="52">
        <v>2550000</v>
      </c>
      <c r="F28" s="52">
        <v>1780496.62</v>
      </c>
      <c r="G28" s="52">
        <f t="shared" si="1"/>
        <v>769503.3799999999</v>
      </c>
    </row>
    <row r="29" spans="1:7" ht="150">
      <c r="A29" s="50" t="s">
        <v>153</v>
      </c>
      <c r="B29" s="51"/>
      <c r="C29" s="51" t="s">
        <v>154</v>
      </c>
      <c r="D29" s="53" t="str">
        <f t="shared" si="0"/>
        <v>000 1 05 01022 01 0000 110</v>
      </c>
      <c r="E29" s="52"/>
      <c r="F29" s="52">
        <v>-1506</v>
      </c>
      <c r="G29" s="52">
        <f t="shared" si="1"/>
        <v>1506</v>
      </c>
    </row>
    <row r="30" spans="1:7" ht="75">
      <c r="A30" s="50" t="s">
        <v>155</v>
      </c>
      <c r="B30" s="51"/>
      <c r="C30" s="51" t="s">
        <v>156</v>
      </c>
      <c r="D30" s="53" t="str">
        <f t="shared" si="0"/>
        <v>000 1 05 01050 01 0000 110</v>
      </c>
      <c r="E30" s="52">
        <v>2200000</v>
      </c>
      <c r="F30" s="52">
        <v>1789041.13</v>
      </c>
      <c r="G30" s="52">
        <f t="shared" si="1"/>
        <v>410958.8700000001</v>
      </c>
    </row>
    <row r="31" spans="1:7" ht="56.25">
      <c r="A31" s="50" t="s">
        <v>157</v>
      </c>
      <c r="B31" s="51"/>
      <c r="C31" s="51" t="s">
        <v>158</v>
      </c>
      <c r="D31" s="53" t="str">
        <f t="shared" si="0"/>
        <v>000 1 05 02000 02 0000 110</v>
      </c>
      <c r="E31" s="52">
        <v>45628000</v>
      </c>
      <c r="F31" s="52">
        <v>18122587.3</v>
      </c>
      <c r="G31" s="52">
        <f t="shared" si="1"/>
        <v>27505412.7</v>
      </c>
    </row>
    <row r="32" spans="1:7" ht="56.25">
      <c r="A32" s="50" t="s">
        <v>157</v>
      </c>
      <c r="B32" s="51"/>
      <c r="C32" s="51" t="s">
        <v>159</v>
      </c>
      <c r="D32" s="53" t="str">
        <f t="shared" si="0"/>
        <v>000 1 05 02010 02 0000 110</v>
      </c>
      <c r="E32" s="52">
        <v>45328000</v>
      </c>
      <c r="F32" s="52">
        <v>17964752.07</v>
      </c>
      <c r="G32" s="52">
        <f t="shared" si="1"/>
        <v>27363247.93</v>
      </c>
    </row>
    <row r="33" spans="1:7" ht="93.75">
      <c r="A33" s="50" t="s">
        <v>160</v>
      </c>
      <c r="B33" s="51"/>
      <c r="C33" s="51" t="s">
        <v>161</v>
      </c>
      <c r="D33" s="53" t="str">
        <f t="shared" si="0"/>
        <v>000 1 05 02020 02 0000 110</v>
      </c>
      <c r="E33" s="52">
        <v>300000</v>
      </c>
      <c r="F33" s="52">
        <v>157835.23</v>
      </c>
      <c r="G33" s="52">
        <f t="shared" si="1"/>
        <v>142164.77</v>
      </c>
    </row>
    <row r="34" spans="1:7" ht="37.5">
      <c r="A34" s="50" t="s">
        <v>162</v>
      </c>
      <c r="B34" s="51"/>
      <c r="C34" s="51" t="s">
        <v>163</v>
      </c>
      <c r="D34" s="53" t="str">
        <f t="shared" si="0"/>
        <v>000 1 05 03000 01 0000 110</v>
      </c>
      <c r="E34" s="52">
        <v>10500</v>
      </c>
      <c r="F34" s="52">
        <v>10344.62</v>
      </c>
      <c r="G34" s="52">
        <f t="shared" si="1"/>
        <v>155.3799999999992</v>
      </c>
    </row>
    <row r="35" spans="1:7" ht="37.5">
      <c r="A35" s="50" t="s">
        <v>162</v>
      </c>
      <c r="B35" s="51"/>
      <c r="C35" s="51" t="s">
        <v>164</v>
      </c>
      <c r="D35" s="53" t="str">
        <f t="shared" si="0"/>
        <v>000 1 05 03010 01 0000 110</v>
      </c>
      <c r="E35" s="52">
        <v>10500</v>
      </c>
      <c r="F35" s="52">
        <v>10344.62</v>
      </c>
      <c r="G35" s="52">
        <f t="shared" si="1"/>
        <v>155.3799999999992</v>
      </c>
    </row>
    <row r="36" spans="1:7" ht="37.5">
      <c r="A36" s="50" t="s">
        <v>165</v>
      </c>
      <c r="B36" s="51"/>
      <c r="C36" s="51" t="s">
        <v>166</v>
      </c>
      <c r="D36" s="53" t="str">
        <f t="shared" si="0"/>
        <v>000 1 08 00000 00 0000 000</v>
      </c>
      <c r="E36" s="52">
        <v>7102000</v>
      </c>
      <c r="F36" s="52">
        <v>3244903.94</v>
      </c>
      <c r="G36" s="52">
        <f t="shared" si="1"/>
        <v>3857096.06</v>
      </c>
    </row>
    <row r="37" spans="1:7" ht="75">
      <c r="A37" s="50" t="s">
        <v>167</v>
      </c>
      <c r="B37" s="51"/>
      <c r="C37" s="51" t="s">
        <v>168</v>
      </c>
      <c r="D37" s="53" t="str">
        <f t="shared" si="0"/>
        <v>000 1 08 03000 01 0000 110</v>
      </c>
      <c r="E37" s="52">
        <v>6955000</v>
      </c>
      <c r="F37" s="52">
        <v>3184903.94</v>
      </c>
      <c r="G37" s="52">
        <f t="shared" si="1"/>
        <v>3770096.06</v>
      </c>
    </row>
    <row r="38" spans="1:7" ht="112.5">
      <c r="A38" s="50" t="s">
        <v>169</v>
      </c>
      <c r="B38" s="51"/>
      <c r="C38" s="51" t="s">
        <v>170</v>
      </c>
      <c r="D38" s="53" t="str">
        <f t="shared" si="0"/>
        <v>000 1 08 03010 01 0000 110</v>
      </c>
      <c r="E38" s="52">
        <v>6955000</v>
      </c>
      <c r="F38" s="52">
        <v>3184903.94</v>
      </c>
      <c r="G38" s="52">
        <f t="shared" si="1"/>
        <v>3770096.06</v>
      </c>
    </row>
    <row r="39" spans="1:7" ht="112.5">
      <c r="A39" s="50" t="s">
        <v>171</v>
      </c>
      <c r="B39" s="51"/>
      <c r="C39" s="51" t="s">
        <v>172</v>
      </c>
      <c r="D39" s="53" t="str">
        <f t="shared" si="0"/>
        <v>000 1 08 07000 01 0000 110</v>
      </c>
      <c r="E39" s="52">
        <v>147000</v>
      </c>
      <c r="F39" s="52">
        <v>60000</v>
      </c>
      <c r="G39" s="52">
        <f t="shared" si="1"/>
        <v>87000</v>
      </c>
    </row>
    <row r="40" spans="1:7" ht="75">
      <c r="A40" s="50" t="s">
        <v>173</v>
      </c>
      <c r="B40" s="51"/>
      <c r="C40" s="51" t="s">
        <v>174</v>
      </c>
      <c r="D40" s="53" t="str">
        <f t="shared" si="0"/>
        <v>000 1 08 07150 01 0000 110</v>
      </c>
      <c r="E40" s="52">
        <v>147000</v>
      </c>
      <c r="F40" s="52">
        <v>60000</v>
      </c>
      <c r="G40" s="52">
        <f t="shared" si="1"/>
        <v>87000</v>
      </c>
    </row>
    <row r="41" spans="1:7" ht="112.5">
      <c r="A41" s="50" t="s">
        <v>175</v>
      </c>
      <c r="B41" s="51"/>
      <c r="C41" s="51" t="s">
        <v>176</v>
      </c>
      <c r="D41" s="53" t="str">
        <f t="shared" si="0"/>
        <v>000 1 09 00000 00 0000 000</v>
      </c>
      <c r="E41" s="52">
        <v>5000</v>
      </c>
      <c r="F41" s="52">
        <v>2763.44</v>
      </c>
      <c r="G41" s="52">
        <f t="shared" si="1"/>
        <v>2236.56</v>
      </c>
    </row>
    <row r="42" spans="1:7" ht="75">
      <c r="A42" s="50" t="s">
        <v>177</v>
      </c>
      <c r="B42" s="51"/>
      <c r="C42" s="51" t="s">
        <v>178</v>
      </c>
      <c r="D42" s="53" t="str">
        <f t="shared" si="0"/>
        <v>000 1 09 01000 00 0000 110</v>
      </c>
      <c r="E42" s="52">
        <v>1000</v>
      </c>
      <c r="F42" s="52"/>
      <c r="G42" s="52">
        <f t="shared" si="1"/>
        <v>1000</v>
      </c>
    </row>
    <row r="43" spans="1:7" ht="112.5">
      <c r="A43" s="50" t="s">
        <v>179</v>
      </c>
      <c r="B43" s="51"/>
      <c r="C43" s="51" t="s">
        <v>180</v>
      </c>
      <c r="D43" s="53" t="str">
        <f t="shared" si="0"/>
        <v>000 1 09 01030 05 0000 110</v>
      </c>
      <c r="E43" s="52">
        <v>1000</v>
      </c>
      <c r="F43" s="52"/>
      <c r="G43" s="52">
        <f t="shared" si="1"/>
        <v>1000</v>
      </c>
    </row>
    <row r="44" spans="1:7" ht="56.25">
      <c r="A44" s="50" t="s">
        <v>181</v>
      </c>
      <c r="B44" s="51"/>
      <c r="C44" s="51" t="s">
        <v>182</v>
      </c>
      <c r="D44" s="53" t="str">
        <f t="shared" si="0"/>
        <v>000 1 09 07000 00 0000 110</v>
      </c>
      <c r="E44" s="52">
        <v>4000</v>
      </c>
      <c r="F44" s="52"/>
      <c r="G44" s="52">
        <f t="shared" si="1"/>
        <v>4000</v>
      </c>
    </row>
    <row r="45" spans="1:7" ht="112.5">
      <c r="A45" s="50" t="s">
        <v>183</v>
      </c>
      <c r="B45" s="51"/>
      <c r="C45" s="51" t="s">
        <v>184</v>
      </c>
      <c r="D45" s="53" t="str">
        <f t="shared" si="0"/>
        <v>000 1 09 07030 00 0000 110</v>
      </c>
      <c r="E45" s="52">
        <v>4000</v>
      </c>
      <c r="F45" s="52"/>
      <c r="G45" s="52">
        <f t="shared" si="1"/>
        <v>4000</v>
      </c>
    </row>
    <row r="46" spans="1:7" ht="150">
      <c r="A46" s="50" t="s">
        <v>185</v>
      </c>
      <c r="B46" s="51"/>
      <c r="C46" s="51" t="s">
        <v>186</v>
      </c>
      <c r="D46" s="53" t="str">
        <f t="shared" si="0"/>
        <v>000 1 09 07033 05 0000 110</v>
      </c>
      <c r="E46" s="52">
        <v>4000</v>
      </c>
      <c r="F46" s="52"/>
      <c r="G46" s="52">
        <f t="shared" si="1"/>
        <v>4000</v>
      </c>
    </row>
    <row r="47" spans="1:7" ht="75">
      <c r="A47" s="50" t="s">
        <v>187</v>
      </c>
      <c r="B47" s="51"/>
      <c r="C47" s="51" t="s">
        <v>188</v>
      </c>
      <c r="D47" s="53" t="str">
        <f t="shared" si="0"/>
        <v>000 1 09 11000 02 0000 110</v>
      </c>
      <c r="E47" s="52"/>
      <c r="F47" s="52">
        <v>2763.44</v>
      </c>
      <c r="G47" s="52">
        <f t="shared" si="1"/>
        <v>-2763.44</v>
      </c>
    </row>
    <row r="48" spans="1:7" ht="75">
      <c r="A48" s="50" t="s">
        <v>187</v>
      </c>
      <c r="B48" s="51"/>
      <c r="C48" s="51" t="s">
        <v>189</v>
      </c>
      <c r="D48" s="53" t="str">
        <f t="shared" si="0"/>
        <v>000 1 09 11010 02 0000 110</v>
      </c>
      <c r="E48" s="52"/>
      <c r="F48" s="52">
        <v>2763.44</v>
      </c>
      <c r="G48" s="52">
        <f t="shared" si="1"/>
        <v>-2763.44</v>
      </c>
    </row>
    <row r="49" spans="1:7" ht="131.25">
      <c r="A49" s="50" t="s">
        <v>190</v>
      </c>
      <c r="B49" s="51"/>
      <c r="C49" s="51" t="s">
        <v>191</v>
      </c>
      <c r="D49" s="53" t="str">
        <f t="shared" si="0"/>
        <v>000 1 11 00000 00 0000 000</v>
      </c>
      <c r="E49" s="52">
        <v>76567500</v>
      </c>
      <c r="F49" s="52">
        <v>47803659.03</v>
      </c>
      <c r="G49" s="52">
        <f t="shared" si="1"/>
        <v>28763840.97</v>
      </c>
    </row>
    <row r="50" spans="1:7" ht="56.25">
      <c r="A50" s="50" t="s">
        <v>192</v>
      </c>
      <c r="B50" s="51"/>
      <c r="C50" s="51" t="s">
        <v>193</v>
      </c>
      <c r="D50" s="53" t="str">
        <f t="shared" si="0"/>
        <v>000 1 11 03000 00 0000 120</v>
      </c>
      <c r="E50" s="52">
        <v>119350</v>
      </c>
      <c r="F50" s="52">
        <v>33333.32</v>
      </c>
      <c r="G50" s="52">
        <f t="shared" si="1"/>
        <v>86016.68</v>
      </c>
    </row>
    <row r="51" spans="1:7" ht="93.75">
      <c r="A51" s="50" t="s">
        <v>194</v>
      </c>
      <c r="B51" s="51"/>
      <c r="C51" s="51" t="s">
        <v>195</v>
      </c>
      <c r="D51" s="53" t="str">
        <f t="shared" si="0"/>
        <v>000 1 11 03050 05 0000 120</v>
      </c>
      <c r="E51" s="52">
        <v>119350</v>
      </c>
      <c r="F51" s="52">
        <v>33333.32</v>
      </c>
      <c r="G51" s="52">
        <f t="shared" si="1"/>
        <v>86016.68</v>
      </c>
    </row>
    <row r="52" spans="1:7" ht="206.25">
      <c r="A52" s="50" t="s">
        <v>2</v>
      </c>
      <c r="B52" s="51"/>
      <c r="C52" s="51" t="s">
        <v>196</v>
      </c>
      <c r="D52" s="53" t="str">
        <f t="shared" si="0"/>
        <v>000 1 11 05000 00 0000 120</v>
      </c>
      <c r="E52" s="52">
        <v>76175000</v>
      </c>
      <c r="F52" s="52">
        <v>47680459.32</v>
      </c>
      <c r="G52" s="52">
        <f t="shared" si="1"/>
        <v>28494540.68</v>
      </c>
    </row>
    <row r="53" spans="1:7" ht="168.75">
      <c r="A53" s="50" t="s">
        <v>197</v>
      </c>
      <c r="B53" s="51"/>
      <c r="C53" s="51" t="s">
        <v>198</v>
      </c>
      <c r="D53" s="53" t="str">
        <f t="shared" si="0"/>
        <v>000 1 11 05010 00 0000 120</v>
      </c>
      <c r="E53" s="52">
        <v>72675000</v>
      </c>
      <c r="F53" s="52">
        <v>44670999.35</v>
      </c>
      <c r="G53" s="52">
        <f t="shared" si="1"/>
        <v>28004000.65</v>
      </c>
    </row>
    <row r="54" spans="1:7" ht="187.5">
      <c r="A54" s="50" t="s">
        <v>3</v>
      </c>
      <c r="B54" s="51"/>
      <c r="C54" s="51" t="s">
        <v>199</v>
      </c>
      <c r="D54" s="53" t="str">
        <f t="shared" si="0"/>
        <v>000 1 11 05013 10 0000 120</v>
      </c>
      <c r="E54" s="52">
        <v>72675000</v>
      </c>
      <c r="F54" s="52">
        <v>44670999.35</v>
      </c>
      <c r="G54" s="52">
        <f t="shared" si="1"/>
        <v>28004000.65</v>
      </c>
    </row>
    <row r="55" spans="1:7" ht="225">
      <c r="A55" s="50" t="s">
        <v>4</v>
      </c>
      <c r="B55" s="51"/>
      <c r="C55" s="51" t="s">
        <v>200</v>
      </c>
      <c r="D55" s="53" t="str">
        <f t="shared" si="0"/>
        <v>000 1 11 05030 00 0000 120</v>
      </c>
      <c r="E55" s="52">
        <v>3500000</v>
      </c>
      <c r="F55" s="52">
        <v>3009459.97</v>
      </c>
      <c r="G55" s="52">
        <f t="shared" si="1"/>
        <v>490540.0299999998</v>
      </c>
    </row>
    <row r="56" spans="1:7" ht="168.75">
      <c r="A56" s="50" t="s">
        <v>201</v>
      </c>
      <c r="B56" s="51"/>
      <c r="C56" s="51" t="s">
        <v>202</v>
      </c>
      <c r="D56" s="53" t="str">
        <f t="shared" si="0"/>
        <v>000 1 11 05035 05 0000 120</v>
      </c>
      <c r="E56" s="52">
        <v>3500000</v>
      </c>
      <c r="F56" s="52">
        <v>3009459.97</v>
      </c>
      <c r="G56" s="52">
        <f t="shared" si="1"/>
        <v>490540.0299999998</v>
      </c>
    </row>
    <row r="57" spans="1:7" ht="56.25">
      <c r="A57" s="50" t="s">
        <v>203</v>
      </c>
      <c r="B57" s="51"/>
      <c r="C57" s="51" t="s">
        <v>204</v>
      </c>
      <c r="D57" s="53" t="str">
        <f t="shared" si="0"/>
        <v>000 1 11 07000 00 0000 120</v>
      </c>
      <c r="E57" s="52">
        <v>88150</v>
      </c>
      <c r="F57" s="52">
        <v>3150</v>
      </c>
      <c r="G57" s="52">
        <f t="shared" si="1"/>
        <v>85000</v>
      </c>
    </row>
    <row r="58" spans="1:7" ht="131.25">
      <c r="A58" s="50" t="s">
        <v>205</v>
      </c>
      <c r="B58" s="51"/>
      <c r="C58" s="51" t="s">
        <v>206</v>
      </c>
      <c r="D58" s="53" t="str">
        <f t="shared" si="0"/>
        <v>000 1 11 07010 00 0000 120</v>
      </c>
      <c r="E58" s="52">
        <v>88150</v>
      </c>
      <c r="F58" s="52">
        <v>3150</v>
      </c>
      <c r="G58" s="52">
        <f t="shared" si="1"/>
        <v>85000</v>
      </c>
    </row>
    <row r="59" spans="1:7" ht="131.25">
      <c r="A59" s="50" t="s">
        <v>207</v>
      </c>
      <c r="B59" s="51"/>
      <c r="C59" s="51" t="s">
        <v>208</v>
      </c>
      <c r="D59" s="53" t="str">
        <f aca="true" t="shared" si="2" ref="D59:D110">IF(LEFT(C59,5)="000 8","X",C59)</f>
        <v>000 1 11 07015 05 0000 120</v>
      </c>
      <c r="E59" s="52">
        <v>88150</v>
      </c>
      <c r="F59" s="52">
        <v>3150</v>
      </c>
      <c r="G59" s="52">
        <f t="shared" si="1"/>
        <v>85000</v>
      </c>
    </row>
    <row r="60" spans="1:7" ht="225">
      <c r="A60" s="50" t="s">
        <v>5</v>
      </c>
      <c r="B60" s="51"/>
      <c r="C60" s="51" t="s">
        <v>209</v>
      </c>
      <c r="D60" s="53" t="str">
        <f t="shared" si="2"/>
        <v>000 1 11 09000 00 0000 120</v>
      </c>
      <c r="E60" s="52">
        <v>185000</v>
      </c>
      <c r="F60" s="52">
        <v>86716.39</v>
      </c>
      <c r="G60" s="52">
        <f aca="true" t="shared" si="3" ref="G60:G110">E60-F60</f>
        <v>98283.61</v>
      </c>
    </row>
    <row r="61" spans="1:7" ht="225">
      <c r="A61" s="50" t="s">
        <v>6</v>
      </c>
      <c r="B61" s="51"/>
      <c r="C61" s="51" t="s">
        <v>210</v>
      </c>
      <c r="D61" s="53" t="str">
        <f t="shared" si="2"/>
        <v>000 1 11 09040 00 0000 120</v>
      </c>
      <c r="E61" s="52">
        <v>185000</v>
      </c>
      <c r="F61" s="52">
        <v>86716.39</v>
      </c>
      <c r="G61" s="52">
        <f t="shared" si="3"/>
        <v>98283.61</v>
      </c>
    </row>
    <row r="62" spans="1:7" ht="225">
      <c r="A62" s="50" t="s">
        <v>211</v>
      </c>
      <c r="B62" s="51"/>
      <c r="C62" s="51" t="s">
        <v>212</v>
      </c>
      <c r="D62" s="53" t="str">
        <f t="shared" si="2"/>
        <v>000 1 11 09045 05 0000 120</v>
      </c>
      <c r="E62" s="52">
        <v>185000</v>
      </c>
      <c r="F62" s="52">
        <v>86716.39</v>
      </c>
      <c r="G62" s="52">
        <f t="shared" si="3"/>
        <v>98283.61</v>
      </c>
    </row>
    <row r="63" spans="1:7" ht="75">
      <c r="A63" s="50" t="s">
        <v>213</v>
      </c>
      <c r="B63" s="51"/>
      <c r="C63" s="51" t="s">
        <v>214</v>
      </c>
      <c r="D63" s="53" t="str">
        <f t="shared" si="2"/>
        <v>000 1 12 00000 00 0000 000</v>
      </c>
      <c r="E63" s="52">
        <v>4901000</v>
      </c>
      <c r="F63" s="52">
        <v>1210516.14</v>
      </c>
      <c r="G63" s="52">
        <f t="shared" si="3"/>
        <v>3690483.8600000003</v>
      </c>
    </row>
    <row r="64" spans="1:7" ht="56.25">
      <c r="A64" s="50" t="s">
        <v>215</v>
      </c>
      <c r="B64" s="51"/>
      <c r="C64" s="51" t="s">
        <v>216</v>
      </c>
      <c r="D64" s="53" t="str">
        <f t="shared" si="2"/>
        <v>000 1 12 01000 01 0000 120</v>
      </c>
      <c r="E64" s="52">
        <v>4901000</v>
      </c>
      <c r="F64" s="52">
        <v>1210516.14</v>
      </c>
      <c r="G64" s="52">
        <f t="shared" si="3"/>
        <v>3690483.8600000003</v>
      </c>
    </row>
    <row r="65" spans="1:7" ht="75">
      <c r="A65" s="50" t="s">
        <v>217</v>
      </c>
      <c r="B65" s="51"/>
      <c r="C65" s="51" t="s">
        <v>218</v>
      </c>
      <c r="D65" s="53" t="str">
        <f t="shared" si="2"/>
        <v>000 1 12 01010 01 0000 120</v>
      </c>
      <c r="E65" s="52">
        <v>540000</v>
      </c>
      <c r="F65" s="52">
        <v>320122.91</v>
      </c>
      <c r="G65" s="52">
        <f t="shared" si="3"/>
        <v>219877.09000000003</v>
      </c>
    </row>
    <row r="66" spans="1:7" ht="75">
      <c r="A66" s="50" t="s">
        <v>219</v>
      </c>
      <c r="B66" s="51"/>
      <c r="C66" s="51" t="s">
        <v>220</v>
      </c>
      <c r="D66" s="53" t="str">
        <f t="shared" si="2"/>
        <v>000 1 12 01020 01 0000 120</v>
      </c>
      <c r="E66" s="52">
        <v>130000</v>
      </c>
      <c r="F66" s="52">
        <v>20894.52</v>
      </c>
      <c r="G66" s="52">
        <f t="shared" si="3"/>
        <v>109105.48</v>
      </c>
    </row>
    <row r="67" spans="1:7" ht="56.25">
      <c r="A67" s="50" t="s">
        <v>221</v>
      </c>
      <c r="B67" s="51"/>
      <c r="C67" s="51" t="s">
        <v>222</v>
      </c>
      <c r="D67" s="53" t="str">
        <f t="shared" si="2"/>
        <v>000 1 12 01030 01 0000 120</v>
      </c>
      <c r="E67" s="52">
        <v>1600000</v>
      </c>
      <c r="F67" s="52">
        <v>870715.82</v>
      </c>
      <c r="G67" s="52">
        <f t="shared" si="3"/>
        <v>729284.18</v>
      </c>
    </row>
    <row r="68" spans="1:7" ht="37.5">
      <c r="A68" s="50" t="s">
        <v>223</v>
      </c>
      <c r="B68" s="51"/>
      <c r="C68" s="51" t="s">
        <v>224</v>
      </c>
      <c r="D68" s="53" t="str">
        <f t="shared" si="2"/>
        <v>000 1 12 01040 01 0000 120</v>
      </c>
      <c r="E68" s="52">
        <v>2631000</v>
      </c>
      <c r="F68" s="52">
        <v>-1746.71</v>
      </c>
      <c r="G68" s="52">
        <f t="shared" si="3"/>
        <v>2632746.71</v>
      </c>
    </row>
    <row r="69" spans="1:7" ht="56.25">
      <c r="A69" s="50" t="s">
        <v>225</v>
      </c>
      <c r="B69" s="51"/>
      <c r="C69" s="51" t="s">
        <v>226</v>
      </c>
      <c r="D69" s="53" t="str">
        <f t="shared" si="2"/>
        <v>000 1 12 01050 01 0000 120</v>
      </c>
      <c r="E69" s="52"/>
      <c r="F69" s="52">
        <v>529.6</v>
      </c>
      <c r="G69" s="52">
        <f t="shared" si="3"/>
        <v>-529.6</v>
      </c>
    </row>
    <row r="70" spans="1:7" ht="75">
      <c r="A70" s="50" t="s">
        <v>227</v>
      </c>
      <c r="B70" s="51"/>
      <c r="C70" s="51" t="s">
        <v>228</v>
      </c>
      <c r="D70" s="53" t="str">
        <f t="shared" si="2"/>
        <v>000 1 13 00000 00 0000 000</v>
      </c>
      <c r="E70" s="52">
        <v>20011495.6</v>
      </c>
      <c r="F70" s="52">
        <v>14462124.32</v>
      </c>
      <c r="G70" s="52">
        <f t="shared" si="3"/>
        <v>5549371.280000001</v>
      </c>
    </row>
    <row r="71" spans="1:7" ht="37.5">
      <c r="A71" s="50" t="s">
        <v>229</v>
      </c>
      <c r="B71" s="51"/>
      <c r="C71" s="51" t="s">
        <v>230</v>
      </c>
      <c r="D71" s="53" t="str">
        <f t="shared" si="2"/>
        <v>000 1 13 01000 00 0000 130</v>
      </c>
      <c r="E71" s="52">
        <v>18620495.6</v>
      </c>
      <c r="F71" s="52">
        <v>12764426.89</v>
      </c>
      <c r="G71" s="52">
        <f t="shared" si="3"/>
        <v>5856068.710000001</v>
      </c>
    </row>
    <row r="72" spans="1:7" ht="37.5">
      <c r="A72" s="50" t="s">
        <v>231</v>
      </c>
      <c r="B72" s="51"/>
      <c r="C72" s="51" t="s">
        <v>232</v>
      </c>
      <c r="D72" s="53" t="str">
        <f t="shared" si="2"/>
        <v>000 1 13 01990 00 0000 130</v>
      </c>
      <c r="E72" s="52">
        <v>18620495.6</v>
      </c>
      <c r="F72" s="52">
        <v>12764426.89</v>
      </c>
      <c r="G72" s="52">
        <f t="shared" si="3"/>
        <v>5856068.710000001</v>
      </c>
    </row>
    <row r="73" spans="1:7" ht="93.75">
      <c r="A73" s="50" t="s">
        <v>233</v>
      </c>
      <c r="B73" s="51"/>
      <c r="C73" s="51" t="s">
        <v>234</v>
      </c>
      <c r="D73" s="53" t="str">
        <f t="shared" si="2"/>
        <v>000 1 13 01995 05 0000 130</v>
      </c>
      <c r="E73" s="52">
        <v>18620495.6</v>
      </c>
      <c r="F73" s="52">
        <v>12764426.89</v>
      </c>
      <c r="G73" s="52">
        <f t="shared" si="3"/>
        <v>5856068.710000001</v>
      </c>
    </row>
    <row r="74" spans="1:7" ht="37.5">
      <c r="A74" s="50" t="s">
        <v>235</v>
      </c>
      <c r="B74" s="51"/>
      <c r="C74" s="51" t="s">
        <v>236</v>
      </c>
      <c r="D74" s="53" t="str">
        <f t="shared" si="2"/>
        <v>000 1 13 02000 00 0000 130</v>
      </c>
      <c r="E74" s="52">
        <v>1391000</v>
      </c>
      <c r="F74" s="52">
        <v>1697697.43</v>
      </c>
      <c r="G74" s="52">
        <f t="shared" si="3"/>
        <v>-306697.42999999993</v>
      </c>
    </row>
    <row r="75" spans="1:7" ht="56.25">
      <c r="A75" s="50" t="s">
        <v>237</v>
      </c>
      <c r="B75" s="51"/>
      <c r="C75" s="51" t="s">
        <v>238</v>
      </c>
      <c r="D75" s="53" t="str">
        <f t="shared" si="2"/>
        <v>000 1 13 02990 00 0000 130</v>
      </c>
      <c r="E75" s="52">
        <v>1391000</v>
      </c>
      <c r="F75" s="52">
        <v>1697697.43</v>
      </c>
      <c r="G75" s="52">
        <f t="shared" si="3"/>
        <v>-306697.42999999993</v>
      </c>
    </row>
    <row r="76" spans="1:7" ht="56.25">
      <c r="A76" s="50" t="s">
        <v>239</v>
      </c>
      <c r="B76" s="51"/>
      <c r="C76" s="51" t="s">
        <v>240</v>
      </c>
      <c r="D76" s="53" t="str">
        <f t="shared" si="2"/>
        <v>000 1 13 02995 05 0000 130</v>
      </c>
      <c r="E76" s="52">
        <v>1391000</v>
      </c>
      <c r="F76" s="52">
        <v>1697697.43</v>
      </c>
      <c r="G76" s="52">
        <f t="shared" si="3"/>
        <v>-306697.42999999993</v>
      </c>
    </row>
    <row r="77" spans="1:7" ht="75">
      <c r="A77" s="50" t="s">
        <v>241</v>
      </c>
      <c r="B77" s="51"/>
      <c r="C77" s="51" t="s">
        <v>242</v>
      </c>
      <c r="D77" s="53" t="str">
        <f t="shared" si="2"/>
        <v>000 1 14 00000 00 0000 000</v>
      </c>
      <c r="E77" s="52">
        <v>43744000</v>
      </c>
      <c r="F77" s="52">
        <v>32558440.43</v>
      </c>
      <c r="G77" s="52">
        <f t="shared" si="3"/>
        <v>11185559.57</v>
      </c>
    </row>
    <row r="78" spans="1:7" ht="225">
      <c r="A78" s="50" t="s">
        <v>243</v>
      </c>
      <c r="B78" s="51"/>
      <c r="C78" s="51" t="s">
        <v>244</v>
      </c>
      <c r="D78" s="53" t="str">
        <f t="shared" si="2"/>
        <v>000 1 14 02000 00 0000 000</v>
      </c>
      <c r="E78" s="52">
        <v>2250000</v>
      </c>
      <c r="F78" s="52">
        <v>940041.1</v>
      </c>
      <c r="G78" s="52">
        <f t="shared" si="3"/>
        <v>1309958.9</v>
      </c>
    </row>
    <row r="79" spans="1:7" ht="206.25">
      <c r="A79" s="50" t="s">
        <v>7</v>
      </c>
      <c r="B79" s="51"/>
      <c r="C79" s="51" t="s">
        <v>245</v>
      </c>
      <c r="D79" s="53" t="str">
        <f t="shared" si="2"/>
        <v>000 1 14 02050 05 0000 410</v>
      </c>
      <c r="E79" s="52">
        <v>2250000</v>
      </c>
      <c r="F79" s="52">
        <v>940041.1</v>
      </c>
      <c r="G79" s="52">
        <f t="shared" si="3"/>
        <v>1309958.9</v>
      </c>
    </row>
    <row r="80" spans="1:7" ht="206.25">
      <c r="A80" s="50" t="s">
        <v>8</v>
      </c>
      <c r="B80" s="51"/>
      <c r="C80" s="51" t="s">
        <v>246</v>
      </c>
      <c r="D80" s="53" t="str">
        <f t="shared" si="2"/>
        <v>000 1 14 02052 05 0000 410</v>
      </c>
      <c r="E80" s="52">
        <v>2250000</v>
      </c>
      <c r="F80" s="52">
        <v>940041.1</v>
      </c>
      <c r="G80" s="52">
        <f t="shared" si="3"/>
        <v>1309958.9</v>
      </c>
    </row>
    <row r="81" spans="1:7" ht="168.75">
      <c r="A81" s="50" t="s">
        <v>247</v>
      </c>
      <c r="B81" s="51"/>
      <c r="C81" s="51" t="s">
        <v>248</v>
      </c>
      <c r="D81" s="53" t="str">
        <f t="shared" si="2"/>
        <v>000 1 14 06000 00 0000 430</v>
      </c>
      <c r="E81" s="52">
        <v>41494000</v>
      </c>
      <c r="F81" s="52">
        <v>31618399.33</v>
      </c>
      <c r="G81" s="52">
        <f t="shared" si="3"/>
        <v>9875600.670000002</v>
      </c>
    </row>
    <row r="82" spans="1:7" ht="93.75">
      <c r="A82" s="50" t="s">
        <v>249</v>
      </c>
      <c r="B82" s="51"/>
      <c r="C82" s="51" t="s">
        <v>250</v>
      </c>
      <c r="D82" s="53" t="str">
        <f t="shared" si="2"/>
        <v>000 1 14 06010 00 0000 430</v>
      </c>
      <c r="E82" s="52">
        <v>41494000</v>
      </c>
      <c r="F82" s="52">
        <v>31618399.33</v>
      </c>
      <c r="G82" s="52">
        <f t="shared" si="3"/>
        <v>9875600.670000002</v>
      </c>
    </row>
    <row r="83" spans="1:7" ht="131.25">
      <c r="A83" s="50" t="s">
        <v>251</v>
      </c>
      <c r="B83" s="51"/>
      <c r="C83" s="51" t="s">
        <v>252</v>
      </c>
      <c r="D83" s="53" t="str">
        <f t="shared" si="2"/>
        <v>000 1 14 06013 10 0000 430</v>
      </c>
      <c r="E83" s="52">
        <v>41494000</v>
      </c>
      <c r="F83" s="52">
        <v>31618399.33</v>
      </c>
      <c r="G83" s="52">
        <f t="shared" si="3"/>
        <v>9875600.670000002</v>
      </c>
    </row>
    <row r="84" spans="1:7" ht="37.5">
      <c r="A84" s="50" t="s">
        <v>253</v>
      </c>
      <c r="B84" s="51"/>
      <c r="C84" s="51" t="s">
        <v>254</v>
      </c>
      <c r="D84" s="53" t="str">
        <f t="shared" si="2"/>
        <v>000 1 16 00000 00 0000 000</v>
      </c>
      <c r="E84" s="52">
        <v>10872900</v>
      </c>
      <c r="F84" s="52">
        <v>4146551.8</v>
      </c>
      <c r="G84" s="52">
        <f t="shared" si="3"/>
        <v>6726348.2</v>
      </c>
    </row>
    <row r="85" spans="1:7" ht="75">
      <c r="A85" s="50" t="s">
        <v>255</v>
      </c>
      <c r="B85" s="51"/>
      <c r="C85" s="51" t="s">
        <v>256</v>
      </c>
      <c r="D85" s="53" t="str">
        <f t="shared" si="2"/>
        <v>000 1 16 03000 00 0000 140</v>
      </c>
      <c r="E85" s="52">
        <v>282000</v>
      </c>
      <c r="F85" s="52">
        <v>83542.68</v>
      </c>
      <c r="G85" s="52">
        <f t="shared" si="3"/>
        <v>198457.32</v>
      </c>
    </row>
    <row r="86" spans="1:7" ht="187.5">
      <c r="A86" s="50" t="s">
        <v>9</v>
      </c>
      <c r="B86" s="51"/>
      <c r="C86" s="51" t="s">
        <v>532</v>
      </c>
      <c r="D86" s="53" t="str">
        <f t="shared" si="2"/>
        <v>000 1 16 03010 01 0000 140</v>
      </c>
      <c r="E86" s="52">
        <v>262000</v>
      </c>
      <c r="F86" s="52">
        <v>75842.68</v>
      </c>
      <c r="G86" s="52">
        <f t="shared" si="3"/>
        <v>186157.32</v>
      </c>
    </row>
    <row r="87" spans="1:7" ht="168.75">
      <c r="A87" s="50" t="s">
        <v>533</v>
      </c>
      <c r="B87" s="51"/>
      <c r="C87" s="51" t="s">
        <v>534</v>
      </c>
      <c r="D87" s="53" t="str">
        <f t="shared" si="2"/>
        <v>000 1 16 03030 01 0000 140</v>
      </c>
      <c r="E87" s="52">
        <v>20000</v>
      </c>
      <c r="F87" s="52">
        <v>7700</v>
      </c>
      <c r="G87" s="52">
        <f t="shared" si="3"/>
        <v>12300</v>
      </c>
    </row>
    <row r="88" spans="1:7" ht="168.75">
      <c r="A88" s="50" t="s">
        <v>535</v>
      </c>
      <c r="B88" s="51"/>
      <c r="C88" s="51" t="s">
        <v>536</v>
      </c>
      <c r="D88" s="53" t="str">
        <f t="shared" si="2"/>
        <v>000 1 16 06000 01 0000 140</v>
      </c>
      <c r="E88" s="52">
        <v>435000</v>
      </c>
      <c r="F88" s="52">
        <v>184843.85</v>
      </c>
      <c r="G88" s="52">
        <f t="shared" si="3"/>
        <v>250156.15</v>
      </c>
    </row>
    <row r="89" spans="1:7" ht="187.5">
      <c r="A89" s="50" t="s">
        <v>537</v>
      </c>
      <c r="B89" s="51"/>
      <c r="C89" s="51" t="s">
        <v>538</v>
      </c>
      <c r="D89" s="53" t="str">
        <f t="shared" si="2"/>
        <v>000 1 16 08000 01 0000 140</v>
      </c>
      <c r="E89" s="52">
        <v>40000</v>
      </c>
      <c r="F89" s="52">
        <v>27000</v>
      </c>
      <c r="G89" s="52">
        <f t="shared" si="3"/>
        <v>13000</v>
      </c>
    </row>
    <row r="90" spans="1:7" ht="168.75">
      <c r="A90" s="50" t="s">
        <v>539</v>
      </c>
      <c r="B90" s="51"/>
      <c r="C90" s="51" t="s">
        <v>540</v>
      </c>
      <c r="D90" s="53" t="str">
        <f t="shared" si="2"/>
        <v>000 1 16 08010 01 0000 140</v>
      </c>
      <c r="E90" s="52">
        <v>35000</v>
      </c>
      <c r="F90" s="52">
        <v>27000</v>
      </c>
      <c r="G90" s="52">
        <f t="shared" si="3"/>
        <v>8000</v>
      </c>
    </row>
    <row r="91" spans="1:7" ht="131.25">
      <c r="A91" s="50" t="s">
        <v>541</v>
      </c>
      <c r="B91" s="51"/>
      <c r="C91" s="51" t="s">
        <v>542</v>
      </c>
      <c r="D91" s="53" t="str">
        <f t="shared" si="2"/>
        <v>000 1 16 08020 01 0000 140</v>
      </c>
      <c r="E91" s="52">
        <v>5000</v>
      </c>
      <c r="F91" s="52"/>
      <c r="G91" s="52">
        <f t="shared" si="3"/>
        <v>5000</v>
      </c>
    </row>
    <row r="92" spans="1:7" ht="112.5">
      <c r="A92" s="50" t="s">
        <v>543</v>
      </c>
      <c r="B92" s="51"/>
      <c r="C92" s="51" t="s">
        <v>544</v>
      </c>
      <c r="D92" s="53" t="str">
        <f t="shared" si="2"/>
        <v>000 1 16 21000 00 0000 140</v>
      </c>
      <c r="E92" s="52">
        <v>30000</v>
      </c>
      <c r="F92" s="52">
        <v>5000</v>
      </c>
      <c r="G92" s="52">
        <f t="shared" si="3"/>
        <v>25000</v>
      </c>
    </row>
    <row r="93" spans="1:7" ht="150">
      <c r="A93" s="50" t="s">
        <v>545</v>
      </c>
      <c r="B93" s="51"/>
      <c r="C93" s="51" t="s">
        <v>546</v>
      </c>
      <c r="D93" s="53" t="str">
        <f t="shared" si="2"/>
        <v>000 1 16 21050 05 0000 140</v>
      </c>
      <c r="E93" s="52">
        <v>30000</v>
      </c>
      <c r="F93" s="52">
        <v>5000</v>
      </c>
      <c r="G93" s="52">
        <f t="shared" si="3"/>
        <v>25000</v>
      </c>
    </row>
    <row r="94" spans="1:7" ht="206.25">
      <c r="A94" s="50" t="s">
        <v>10</v>
      </c>
      <c r="B94" s="51"/>
      <c r="C94" s="51" t="s">
        <v>547</v>
      </c>
      <c r="D94" s="53" t="str">
        <f t="shared" si="2"/>
        <v>000 1 16 25000 00 0000 140</v>
      </c>
      <c r="E94" s="52">
        <v>750000</v>
      </c>
      <c r="F94" s="52">
        <v>315620</v>
      </c>
      <c r="G94" s="52">
        <f t="shared" si="3"/>
        <v>434380</v>
      </c>
    </row>
    <row r="95" spans="1:7" ht="75">
      <c r="A95" s="50" t="s">
        <v>548</v>
      </c>
      <c r="B95" s="51"/>
      <c r="C95" s="51" t="s">
        <v>549</v>
      </c>
      <c r="D95" s="53" t="str">
        <f t="shared" si="2"/>
        <v>000 1 16 25010 01 0000 140</v>
      </c>
      <c r="E95" s="52">
        <v>10000</v>
      </c>
      <c r="F95" s="52"/>
      <c r="G95" s="52">
        <f t="shared" si="3"/>
        <v>10000</v>
      </c>
    </row>
    <row r="96" spans="1:7" ht="112.5">
      <c r="A96" s="50" t="s">
        <v>550</v>
      </c>
      <c r="B96" s="51"/>
      <c r="C96" s="51" t="s">
        <v>551</v>
      </c>
      <c r="D96" s="53" t="str">
        <f t="shared" si="2"/>
        <v>000 1 16 25030 01 0000 140</v>
      </c>
      <c r="E96" s="52">
        <v>320000</v>
      </c>
      <c r="F96" s="52">
        <v>20000</v>
      </c>
      <c r="G96" s="52">
        <f t="shared" si="3"/>
        <v>300000</v>
      </c>
    </row>
    <row r="97" spans="1:7" ht="75">
      <c r="A97" s="50" t="s">
        <v>552</v>
      </c>
      <c r="B97" s="51"/>
      <c r="C97" s="51" t="s">
        <v>553</v>
      </c>
      <c r="D97" s="53" t="str">
        <f t="shared" si="2"/>
        <v>000 1 16 25050 01 0000 140</v>
      </c>
      <c r="E97" s="52">
        <v>200000</v>
      </c>
      <c r="F97" s="52">
        <v>138000</v>
      </c>
      <c r="G97" s="52">
        <f t="shared" si="3"/>
        <v>62000</v>
      </c>
    </row>
    <row r="98" spans="1:7" ht="56.25">
      <c r="A98" s="50" t="s">
        <v>554</v>
      </c>
      <c r="B98" s="51"/>
      <c r="C98" s="51" t="s">
        <v>555</v>
      </c>
      <c r="D98" s="53" t="str">
        <f t="shared" si="2"/>
        <v>000 1 16 25060 01 0000 140</v>
      </c>
      <c r="E98" s="52">
        <v>220000</v>
      </c>
      <c r="F98" s="52">
        <v>157620</v>
      </c>
      <c r="G98" s="52">
        <f t="shared" si="3"/>
        <v>62380</v>
      </c>
    </row>
    <row r="99" spans="1:7" ht="93.75">
      <c r="A99" s="50" t="s">
        <v>556</v>
      </c>
      <c r="B99" s="51"/>
      <c r="C99" s="51" t="s">
        <v>557</v>
      </c>
      <c r="D99" s="53" t="str">
        <f t="shared" si="2"/>
        <v>000 1 16 27000 01 0000 140</v>
      </c>
      <c r="E99" s="52">
        <v>1500000</v>
      </c>
      <c r="F99" s="52">
        <v>499000</v>
      </c>
      <c r="G99" s="52">
        <f t="shared" si="3"/>
        <v>1001000</v>
      </c>
    </row>
    <row r="100" spans="1:7" ht="150">
      <c r="A100" s="50" t="s">
        <v>558</v>
      </c>
      <c r="B100" s="51"/>
      <c r="C100" s="51" t="s">
        <v>559</v>
      </c>
      <c r="D100" s="53" t="str">
        <f t="shared" si="2"/>
        <v>000 1 16 28000 01 0000 140</v>
      </c>
      <c r="E100" s="52">
        <v>1780000</v>
      </c>
      <c r="F100" s="52">
        <v>930405.25</v>
      </c>
      <c r="G100" s="52">
        <f t="shared" si="3"/>
        <v>849594.75</v>
      </c>
    </row>
    <row r="101" spans="1:7" ht="75">
      <c r="A101" s="50" t="s">
        <v>560</v>
      </c>
      <c r="B101" s="51"/>
      <c r="C101" s="51" t="s">
        <v>561</v>
      </c>
      <c r="D101" s="53" t="str">
        <f t="shared" si="2"/>
        <v>000 1 16 30000 01 0000 140</v>
      </c>
      <c r="E101" s="52">
        <v>2000</v>
      </c>
      <c r="F101" s="52">
        <v>800</v>
      </c>
      <c r="G101" s="52">
        <f t="shared" si="3"/>
        <v>1200</v>
      </c>
    </row>
    <row r="102" spans="1:7" ht="112.5">
      <c r="A102" s="50" t="s">
        <v>562</v>
      </c>
      <c r="B102" s="51"/>
      <c r="C102" s="51" t="s">
        <v>563</v>
      </c>
      <c r="D102" s="53" t="str">
        <f t="shared" si="2"/>
        <v>000 1 16 30010 01 0000 140</v>
      </c>
      <c r="E102" s="52">
        <v>2000</v>
      </c>
      <c r="F102" s="52">
        <v>1100</v>
      </c>
      <c r="G102" s="52">
        <f t="shared" si="3"/>
        <v>900</v>
      </c>
    </row>
    <row r="103" spans="1:7" ht="150">
      <c r="A103" s="50" t="s">
        <v>564</v>
      </c>
      <c r="B103" s="51"/>
      <c r="C103" s="51" t="s">
        <v>565</v>
      </c>
      <c r="D103" s="53" t="str">
        <f t="shared" si="2"/>
        <v>000 1 16 30014 01 0000 140</v>
      </c>
      <c r="E103" s="52">
        <v>2000</v>
      </c>
      <c r="F103" s="52">
        <v>1100</v>
      </c>
      <c r="G103" s="52">
        <f t="shared" si="3"/>
        <v>900</v>
      </c>
    </row>
    <row r="104" spans="1:7" ht="75">
      <c r="A104" s="50" t="s">
        <v>566</v>
      </c>
      <c r="B104" s="51"/>
      <c r="C104" s="51" t="s">
        <v>567</v>
      </c>
      <c r="D104" s="53" t="str">
        <f t="shared" si="2"/>
        <v>000 1 16 30030 01 0000 140</v>
      </c>
      <c r="E104" s="52"/>
      <c r="F104" s="52">
        <v>-300</v>
      </c>
      <c r="G104" s="52">
        <f t="shared" si="3"/>
        <v>300</v>
      </c>
    </row>
    <row r="105" spans="1:7" ht="206.25">
      <c r="A105" s="50" t="s">
        <v>568</v>
      </c>
      <c r="B105" s="51"/>
      <c r="C105" s="51" t="s">
        <v>569</v>
      </c>
      <c r="D105" s="53" t="str">
        <f t="shared" si="2"/>
        <v>000 1 16 43000 01 0000 140</v>
      </c>
      <c r="E105" s="52">
        <v>870000</v>
      </c>
      <c r="F105" s="52">
        <v>257860</v>
      </c>
      <c r="G105" s="52">
        <f t="shared" si="3"/>
        <v>612140</v>
      </c>
    </row>
    <row r="106" spans="1:7" ht="75">
      <c r="A106" s="50" t="s">
        <v>570</v>
      </c>
      <c r="B106" s="51"/>
      <c r="C106" s="51" t="s">
        <v>571</v>
      </c>
      <c r="D106" s="53" t="str">
        <f t="shared" si="2"/>
        <v>000 1 16 90000 00 0000 140</v>
      </c>
      <c r="E106" s="52">
        <v>5183900</v>
      </c>
      <c r="F106" s="52">
        <v>1842480.02</v>
      </c>
      <c r="G106" s="52">
        <f t="shared" si="3"/>
        <v>3341419.98</v>
      </c>
    </row>
    <row r="107" spans="1:7" ht="112.5">
      <c r="A107" s="50" t="s">
        <v>572</v>
      </c>
      <c r="B107" s="51"/>
      <c r="C107" s="51" t="s">
        <v>573</v>
      </c>
      <c r="D107" s="53" t="str">
        <f t="shared" si="2"/>
        <v>000 1 16 90050 05 0000 140</v>
      </c>
      <c r="E107" s="52">
        <v>5183900</v>
      </c>
      <c r="F107" s="52">
        <v>1842480.02</v>
      </c>
      <c r="G107" s="52">
        <f t="shared" si="3"/>
        <v>3341419.98</v>
      </c>
    </row>
    <row r="108" spans="1:7" ht="37.5">
      <c r="A108" s="50" t="s">
        <v>574</v>
      </c>
      <c r="B108" s="51"/>
      <c r="C108" s="51" t="s">
        <v>575</v>
      </c>
      <c r="D108" s="53" t="str">
        <f t="shared" si="2"/>
        <v>000 1 17 00000 00 0000 000</v>
      </c>
      <c r="E108" s="52">
        <v>25000</v>
      </c>
      <c r="F108" s="52">
        <v>44691.21</v>
      </c>
      <c r="G108" s="52">
        <f t="shared" si="3"/>
        <v>-19691.21</v>
      </c>
    </row>
    <row r="109" spans="1:7" ht="18.75">
      <c r="A109" s="50" t="s">
        <v>576</v>
      </c>
      <c r="B109" s="51"/>
      <c r="C109" s="51" t="s">
        <v>577</v>
      </c>
      <c r="D109" s="53" t="str">
        <f t="shared" si="2"/>
        <v>000 1 17 01000 00 0000 180</v>
      </c>
      <c r="E109" s="52"/>
      <c r="F109" s="52">
        <v>40091.21</v>
      </c>
      <c r="G109" s="52">
        <f t="shared" si="3"/>
        <v>-40091.21</v>
      </c>
    </row>
    <row r="110" spans="1:7" ht="56.25">
      <c r="A110" s="50" t="s">
        <v>578</v>
      </c>
      <c r="B110" s="51"/>
      <c r="C110" s="51" t="s">
        <v>579</v>
      </c>
      <c r="D110" s="53" t="str">
        <f t="shared" si="2"/>
        <v>000 1 17 01050 05 0000 180</v>
      </c>
      <c r="E110" s="52"/>
      <c r="F110" s="52">
        <v>40091.21</v>
      </c>
      <c r="G110" s="52">
        <f t="shared" si="3"/>
        <v>-40091.21</v>
      </c>
    </row>
    <row r="111" spans="1:7" ht="18.75">
      <c r="A111" s="50" t="s">
        <v>580</v>
      </c>
      <c r="B111" s="51"/>
      <c r="C111" s="51" t="s">
        <v>581</v>
      </c>
      <c r="D111" s="53" t="str">
        <f aca="true" t="shared" si="4" ref="D111:D160">IF(LEFT(C111,5)="000 8","X",C111)</f>
        <v>000 1 17 05000 00 0000 180</v>
      </c>
      <c r="E111" s="52">
        <v>25000</v>
      </c>
      <c r="F111" s="52">
        <v>4600</v>
      </c>
      <c r="G111" s="52">
        <f aca="true" t="shared" si="5" ref="G111:G161">E111-F111</f>
        <v>20400</v>
      </c>
    </row>
    <row r="112" spans="1:7" ht="56.25">
      <c r="A112" s="50" t="s">
        <v>582</v>
      </c>
      <c r="B112" s="51"/>
      <c r="C112" s="51" t="s">
        <v>583</v>
      </c>
      <c r="D112" s="53" t="str">
        <f t="shared" si="4"/>
        <v>000 1 17 05050 05 0000 180</v>
      </c>
      <c r="E112" s="52">
        <v>25000</v>
      </c>
      <c r="F112" s="52">
        <v>4600</v>
      </c>
      <c r="G112" s="52">
        <f t="shared" si="5"/>
        <v>20400</v>
      </c>
    </row>
    <row r="113" spans="1:7" ht="37.5">
      <c r="A113" s="54" t="s">
        <v>584</v>
      </c>
      <c r="B113" s="55"/>
      <c r="C113" s="55" t="s">
        <v>585</v>
      </c>
      <c r="D113" s="56" t="str">
        <f t="shared" si="4"/>
        <v>000 2 00 00000 00 0000 000</v>
      </c>
      <c r="E113" s="57">
        <v>1617076946.67</v>
      </c>
      <c r="F113" s="57">
        <v>588269598.18</v>
      </c>
      <c r="G113" s="57">
        <f t="shared" si="5"/>
        <v>1028807348.4900001</v>
      </c>
    </row>
    <row r="114" spans="1:7" ht="93.75">
      <c r="A114" s="50" t="s">
        <v>586</v>
      </c>
      <c r="B114" s="51"/>
      <c r="C114" s="51" t="s">
        <v>587</v>
      </c>
      <c r="D114" s="53" t="str">
        <f t="shared" si="4"/>
        <v>000 2 02 00000 00 0000 000</v>
      </c>
      <c r="E114" s="52">
        <v>1617076946.67</v>
      </c>
      <c r="F114" s="52">
        <v>590104715.73</v>
      </c>
      <c r="G114" s="52">
        <f t="shared" si="5"/>
        <v>1026972230.94</v>
      </c>
    </row>
    <row r="115" spans="1:7" ht="56.25">
      <c r="A115" s="50" t="s">
        <v>588</v>
      </c>
      <c r="B115" s="51"/>
      <c r="C115" s="51" t="s">
        <v>589</v>
      </c>
      <c r="D115" s="53" t="str">
        <f t="shared" si="4"/>
        <v>000 2 02 01000 00 0000 151</v>
      </c>
      <c r="E115" s="52">
        <v>130739300</v>
      </c>
      <c r="F115" s="52">
        <v>71906615</v>
      </c>
      <c r="G115" s="52">
        <f t="shared" si="5"/>
        <v>58832685</v>
      </c>
    </row>
    <row r="116" spans="1:7" ht="37.5">
      <c r="A116" s="50" t="s">
        <v>590</v>
      </c>
      <c r="B116" s="51"/>
      <c r="C116" s="51" t="s">
        <v>591</v>
      </c>
      <c r="D116" s="53" t="str">
        <f t="shared" si="4"/>
        <v>000 2 02 01001 00 0000 151</v>
      </c>
      <c r="E116" s="52">
        <v>130739300</v>
      </c>
      <c r="F116" s="52">
        <v>71906615</v>
      </c>
      <c r="G116" s="52">
        <f t="shared" si="5"/>
        <v>58832685</v>
      </c>
    </row>
    <row r="117" spans="1:7" ht="75">
      <c r="A117" s="50" t="s">
        <v>592</v>
      </c>
      <c r="B117" s="51"/>
      <c r="C117" s="51" t="s">
        <v>593</v>
      </c>
      <c r="D117" s="53" t="str">
        <f t="shared" si="4"/>
        <v>000 2 02 01001 05 0000 151</v>
      </c>
      <c r="E117" s="52">
        <v>130739300</v>
      </c>
      <c r="F117" s="52">
        <v>71906615</v>
      </c>
      <c r="G117" s="52">
        <f t="shared" si="5"/>
        <v>58832685</v>
      </c>
    </row>
    <row r="118" spans="1:7" ht="75">
      <c r="A118" s="50" t="s">
        <v>594</v>
      </c>
      <c r="B118" s="51"/>
      <c r="C118" s="51" t="s">
        <v>595</v>
      </c>
      <c r="D118" s="53" t="str">
        <f t="shared" si="4"/>
        <v>000 2 02 02000 00 0000 151</v>
      </c>
      <c r="E118" s="52">
        <v>542562100</v>
      </c>
      <c r="F118" s="52">
        <v>81041850</v>
      </c>
      <c r="G118" s="52">
        <f t="shared" si="5"/>
        <v>461520250</v>
      </c>
    </row>
    <row r="119" spans="1:7" ht="168.75">
      <c r="A119" s="50" t="s">
        <v>596</v>
      </c>
      <c r="B119" s="51"/>
      <c r="C119" s="51" t="s">
        <v>597</v>
      </c>
      <c r="D119" s="53" t="str">
        <f t="shared" si="4"/>
        <v>000 2 02 02077 00 0000 151</v>
      </c>
      <c r="E119" s="52">
        <v>442354000</v>
      </c>
      <c r="F119" s="52">
        <v>40000000</v>
      </c>
      <c r="G119" s="52">
        <f t="shared" si="5"/>
        <v>402354000</v>
      </c>
    </row>
    <row r="120" spans="1:7" ht="112.5">
      <c r="A120" s="50" t="s">
        <v>598</v>
      </c>
      <c r="B120" s="51"/>
      <c r="C120" s="51" t="s">
        <v>599</v>
      </c>
      <c r="D120" s="53" t="str">
        <f t="shared" si="4"/>
        <v>000 2 02 02077 05 0000 151</v>
      </c>
      <c r="E120" s="52">
        <v>442354000</v>
      </c>
      <c r="F120" s="52">
        <v>40000000</v>
      </c>
      <c r="G120" s="52">
        <f t="shared" si="5"/>
        <v>402354000</v>
      </c>
    </row>
    <row r="121" spans="1:7" ht="56.25">
      <c r="A121" s="50" t="s">
        <v>600</v>
      </c>
      <c r="B121" s="51"/>
      <c r="C121" s="51" t="s">
        <v>601</v>
      </c>
      <c r="D121" s="53" t="str">
        <f t="shared" si="4"/>
        <v>000 2 02 02145 00 0000 151</v>
      </c>
      <c r="E121" s="52">
        <v>15538850</v>
      </c>
      <c r="F121" s="52">
        <v>15538850</v>
      </c>
      <c r="G121" s="52">
        <f t="shared" si="5"/>
        <v>0</v>
      </c>
    </row>
    <row r="122" spans="1:7" ht="75">
      <c r="A122" s="50" t="s">
        <v>930</v>
      </c>
      <c r="B122" s="51"/>
      <c r="C122" s="51" t="s">
        <v>931</v>
      </c>
      <c r="D122" s="53" t="str">
        <f t="shared" si="4"/>
        <v>000 2 02 02145 05 0000 151</v>
      </c>
      <c r="E122" s="52">
        <v>15538850</v>
      </c>
      <c r="F122" s="52">
        <v>15538850</v>
      </c>
      <c r="G122" s="52">
        <f t="shared" si="5"/>
        <v>0</v>
      </c>
    </row>
    <row r="123" spans="1:7" ht="18.75">
      <c r="A123" s="50" t="s">
        <v>932</v>
      </c>
      <c r="B123" s="51"/>
      <c r="C123" s="51" t="s">
        <v>933</v>
      </c>
      <c r="D123" s="53" t="str">
        <f t="shared" si="4"/>
        <v>000 2 02 02999 00 0000 151</v>
      </c>
      <c r="E123" s="52">
        <v>84669250</v>
      </c>
      <c r="F123" s="52">
        <v>25503000</v>
      </c>
      <c r="G123" s="52">
        <f t="shared" si="5"/>
        <v>59166250</v>
      </c>
    </row>
    <row r="124" spans="1:7" ht="37.5">
      <c r="A124" s="50" t="s">
        <v>934</v>
      </c>
      <c r="B124" s="51"/>
      <c r="C124" s="51" t="s">
        <v>935</v>
      </c>
      <c r="D124" s="53" t="str">
        <f t="shared" si="4"/>
        <v>000 2 02 02999 05 0000 151</v>
      </c>
      <c r="E124" s="52">
        <v>84669250</v>
      </c>
      <c r="F124" s="52">
        <v>25503000</v>
      </c>
      <c r="G124" s="52">
        <f t="shared" si="5"/>
        <v>59166250</v>
      </c>
    </row>
    <row r="125" spans="1:7" ht="75">
      <c r="A125" s="50" t="s">
        <v>936</v>
      </c>
      <c r="B125" s="51"/>
      <c r="C125" s="51" t="s">
        <v>937</v>
      </c>
      <c r="D125" s="53" t="str">
        <f t="shared" si="4"/>
        <v>000 2 02 03000 00 0000 151</v>
      </c>
      <c r="E125" s="52">
        <v>893283064</v>
      </c>
      <c r="F125" s="52">
        <v>391846572.21</v>
      </c>
      <c r="G125" s="52">
        <f t="shared" si="5"/>
        <v>501436491.79</v>
      </c>
    </row>
    <row r="126" spans="1:7" ht="93.75">
      <c r="A126" s="50" t="s">
        <v>938</v>
      </c>
      <c r="B126" s="51"/>
      <c r="C126" s="51" t="s">
        <v>939</v>
      </c>
      <c r="D126" s="53" t="str">
        <f t="shared" si="4"/>
        <v>000 2 02 03001 00 0000 151</v>
      </c>
      <c r="E126" s="52">
        <v>171400000</v>
      </c>
      <c r="F126" s="52">
        <v>31550000</v>
      </c>
      <c r="G126" s="52">
        <f t="shared" si="5"/>
        <v>139850000</v>
      </c>
    </row>
    <row r="127" spans="1:7" ht="112.5">
      <c r="A127" s="50" t="s">
        <v>940</v>
      </c>
      <c r="B127" s="51"/>
      <c r="C127" s="51" t="s">
        <v>941</v>
      </c>
      <c r="D127" s="53" t="str">
        <f t="shared" si="4"/>
        <v>000 2 02 03001 05 0000 151</v>
      </c>
      <c r="E127" s="52">
        <v>171400000</v>
      </c>
      <c r="F127" s="52">
        <v>31550000</v>
      </c>
      <c r="G127" s="52">
        <f t="shared" si="5"/>
        <v>139850000</v>
      </c>
    </row>
    <row r="128" spans="1:7" ht="56.25">
      <c r="A128" s="50" t="s">
        <v>942</v>
      </c>
      <c r="B128" s="51"/>
      <c r="C128" s="51" t="s">
        <v>943</v>
      </c>
      <c r="D128" s="53" t="str">
        <f t="shared" si="4"/>
        <v>000 2 02 03003 00 0000 151</v>
      </c>
      <c r="E128" s="52">
        <v>3824389</v>
      </c>
      <c r="F128" s="52">
        <v>1912194</v>
      </c>
      <c r="G128" s="52">
        <f t="shared" si="5"/>
        <v>1912195</v>
      </c>
    </row>
    <row r="129" spans="1:7" ht="75">
      <c r="A129" s="50" t="s">
        <v>944</v>
      </c>
      <c r="B129" s="51"/>
      <c r="C129" s="51" t="s">
        <v>945</v>
      </c>
      <c r="D129" s="53" t="str">
        <f t="shared" si="4"/>
        <v>000 2 02 03003 05 0000 151</v>
      </c>
      <c r="E129" s="52">
        <v>3824389</v>
      </c>
      <c r="F129" s="52">
        <v>1912194</v>
      </c>
      <c r="G129" s="52">
        <f t="shared" si="5"/>
        <v>1912195</v>
      </c>
    </row>
    <row r="130" spans="1:7" ht="112.5">
      <c r="A130" s="50" t="s">
        <v>946</v>
      </c>
      <c r="B130" s="51"/>
      <c r="C130" s="51" t="s">
        <v>947</v>
      </c>
      <c r="D130" s="53" t="str">
        <f t="shared" si="4"/>
        <v>000 2 02 03004 00 0000 151</v>
      </c>
      <c r="E130" s="52">
        <v>4589900</v>
      </c>
      <c r="F130" s="52">
        <v>1772200</v>
      </c>
      <c r="G130" s="52">
        <f t="shared" si="5"/>
        <v>2817700</v>
      </c>
    </row>
    <row r="131" spans="1:7" ht="131.25">
      <c r="A131" s="50" t="s">
        <v>948</v>
      </c>
      <c r="B131" s="51"/>
      <c r="C131" s="51" t="s">
        <v>949</v>
      </c>
      <c r="D131" s="53" t="str">
        <f t="shared" si="4"/>
        <v>000 2 02 03004 05 0000 151</v>
      </c>
      <c r="E131" s="52">
        <v>4589900</v>
      </c>
      <c r="F131" s="52">
        <v>1772200</v>
      </c>
      <c r="G131" s="52">
        <f t="shared" si="5"/>
        <v>2817700</v>
      </c>
    </row>
    <row r="132" spans="1:7" ht="131.25">
      <c r="A132" s="50" t="s">
        <v>950</v>
      </c>
      <c r="B132" s="51"/>
      <c r="C132" s="51" t="s">
        <v>951</v>
      </c>
      <c r="D132" s="53" t="str">
        <f t="shared" si="4"/>
        <v>000 2 02 03013 00 0000 151</v>
      </c>
      <c r="E132" s="52">
        <v>1696000</v>
      </c>
      <c r="F132" s="52">
        <v>666700</v>
      </c>
      <c r="G132" s="52">
        <f t="shared" si="5"/>
        <v>1029300</v>
      </c>
    </row>
    <row r="133" spans="1:7" ht="131.25">
      <c r="A133" s="50" t="s">
        <v>952</v>
      </c>
      <c r="B133" s="51"/>
      <c r="C133" s="51" t="s">
        <v>953</v>
      </c>
      <c r="D133" s="53" t="str">
        <f t="shared" si="4"/>
        <v>000 2 02 03013 05 0000 151</v>
      </c>
      <c r="E133" s="52">
        <v>1696000</v>
      </c>
      <c r="F133" s="52">
        <v>666700</v>
      </c>
      <c r="G133" s="52">
        <f t="shared" si="5"/>
        <v>1029300</v>
      </c>
    </row>
    <row r="134" spans="1:7" ht="112.5">
      <c r="A134" s="50" t="s">
        <v>954</v>
      </c>
      <c r="B134" s="51"/>
      <c r="C134" s="51" t="s">
        <v>955</v>
      </c>
      <c r="D134" s="53" t="str">
        <f t="shared" si="4"/>
        <v>000 2 02 03020 00 0000 151</v>
      </c>
      <c r="E134" s="52">
        <v>297700</v>
      </c>
      <c r="F134" s="52">
        <v>143963.71</v>
      </c>
      <c r="G134" s="52">
        <f t="shared" si="5"/>
        <v>153736.29</v>
      </c>
    </row>
    <row r="135" spans="1:7" ht="131.25">
      <c r="A135" s="50" t="s">
        <v>956</v>
      </c>
      <c r="B135" s="51"/>
      <c r="C135" s="51" t="s">
        <v>957</v>
      </c>
      <c r="D135" s="53" t="str">
        <f t="shared" si="4"/>
        <v>000 2 02 03020 05 0000 151</v>
      </c>
      <c r="E135" s="52">
        <v>297700</v>
      </c>
      <c r="F135" s="52">
        <v>143963.71</v>
      </c>
      <c r="G135" s="52">
        <f t="shared" si="5"/>
        <v>153736.29</v>
      </c>
    </row>
    <row r="136" spans="1:7" ht="93.75">
      <c r="A136" s="50" t="s">
        <v>958</v>
      </c>
      <c r="B136" s="51"/>
      <c r="C136" s="51" t="s">
        <v>959</v>
      </c>
      <c r="D136" s="53" t="str">
        <f t="shared" si="4"/>
        <v>000 2 02 03021 00 0000 151</v>
      </c>
      <c r="E136" s="52">
        <v>8250600</v>
      </c>
      <c r="F136" s="52">
        <v>4163400</v>
      </c>
      <c r="G136" s="52">
        <f t="shared" si="5"/>
        <v>4087200</v>
      </c>
    </row>
    <row r="137" spans="1:7" ht="93.75">
      <c r="A137" s="50" t="s">
        <v>960</v>
      </c>
      <c r="B137" s="51"/>
      <c r="C137" s="51" t="s">
        <v>961</v>
      </c>
      <c r="D137" s="53" t="str">
        <f t="shared" si="4"/>
        <v>000 2 02 03021 05 0000 151</v>
      </c>
      <c r="E137" s="52">
        <v>8250600</v>
      </c>
      <c r="F137" s="52">
        <v>4163400</v>
      </c>
      <c r="G137" s="52">
        <f t="shared" si="5"/>
        <v>4087200</v>
      </c>
    </row>
    <row r="138" spans="1:7" ht="112.5">
      <c r="A138" s="50" t="s">
        <v>962</v>
      </c>
      <c r="B138" s="51"/>
      <c r="C138" s="51" t="s">
        <v>963</v>
      </c>
      <c r="D138" s="53" t="str">
        <f t="shared" si="4"/>
        <v>000 2 02 03022 00 0000 151</v>
      </c>
      <c r="E138" s="52">
        <v>4682000</v>
      </c>
      <c r="F138" s="52">
        <v>2800400</v>
      </c>
      <c r="G138" s="52">
        <f t="shared" si="5"/>
        <v>1881600</v>
      </c>
    </row>
    <row r="139" spans="1:7" ht="112.5">
      <c r="A139" s="50" t="s">
        <v>964</v>
      </c>
      <c r="B139" s="51"/>
      <c r="C139" s="51" t="s">
        <v>965</v>
      </c>
      <c r="D139" s="53" t="str">
        <f t="shared" si="4"/>
        <v>000 2 02 03022 05 0000 151</v>
      </c>
      <c r="E139" s="52">
        <v>4682000</v>
      </c>
      <c r="F139" s="52">
        <v>2800400</v>
      </c>
      <c r="G139" s="52">
        <f t="shared" si="5"/>
        <v>1881600</v>
      </c>
    </row>
    <row r="140" spans="1:7" ht="93.75">
      <c r="A140" s="50" t="s">
        <v>966</v>
      </c>
      <c r="B140" s="51"/>
      <c r="C140" s="51" t="s">
        <v>967</v>
      </c>
      <c r="D140" s="53" t="str">
        <f t="shared" si="4"/>
        <v>000 2 02 03024 00 0000 151</v>
      </c>
      <c r="E140" s="52">
        <v>306813275</v>
      </c>
      <c r="F140" s="52">
        <v>157219814.5</v>
      </c>
      <c r="G140" s="52">
        <f t="shared" si="5"/>
        <v>149593460.5</v>
      </c>
    </row>
    <row r="141" spans="1:7" ht="93.75">
      <c r="A141" s="50" t="s">
        <v>968</v>
      </c>
      <c r="B141" s="51"/>
      <c r="C141" s="51" t="s">
        <v>969</v>
      </c>
      <c r="D141" s="53" t="str">
        <f t="shared" si="4"/>
        <v>000 2 02 03024 05 0000 151</v>
      </c>
      <c r="E141" s="52">
        <v>306813275</v>
      </c>
      <c r="F141" s="52">
        <v>157219814.5</v>
      </c>
      <c r="G141" s="52">
        <f t="shared" si="5"/>
        <v>149593460.5</v>
      </c>
    </row>
    <row r="142" spans="1:7" ht="187.5">
      <c r="A142" s="50" t="s">
        <v>635</v>
      </c>
      <c r="B142" s="51"/>
      <c r="C142" s="51" t="s">
        <v>636</v>
      </c>
      <c r="D142" s="53" t="str">
        <f t="shared" si="4"/>
        <v>000 2 02 03026 00 0000 151</v>
      </c>
      <c r="E142" s="52"/>
      <c r="F142" s="52">
        <v>8493000</v>
      </c>
      <c r="G142" s="52">
        <f t="shared" si="5"/>
        <v>-8493000</v>
      </c>
    </row>
    <row r="143" spans="1:7" ht="187.5">
      <c r="A143" s="50" t="s">
        <v>637</v>
      </c>
      <c r="B143" s="51"/>
      <c r="C143" s="51" t="s">
        <v>638</v>
      </c>
      <c r="D143" s="53" t="str">
        <f t="shared" si="4"/>
        <v>000 2 02 03026 05 0000 151</v>
      </c>
      <c r="E143" s="52"/>
      <c r="F143" s="52">
        <v>8493000</v>
      </c>
      <c r="G143" s="52">
        <f t="shared" si="5"/>
        <v>-8493000</v>
      </c>
    </row>
    <row r="144" spans="1:7" ht="150">
      <c r="A144" s="50" t="s">
        <v>639</v>
      </c>
      <c r="B144" s="51"/>
      <c r="C144" s="51" t="s">
        <v>640</v>
      </c>
      <c r="D144" s="53" t="str">
        <f t="shared" si="4"/>
        <v>000 2 02 03027 00 0000 151</v>
      </c>
      <c r="E144" s="52">
        <v>18735400</v>
      </c>
      <c r="F144" s="52">
        <v>7326000</v>
      </c>
      <c r="G144" s="52">
        <f t="shared" si="5"/>
        <v>11409400</v>
      </c>
    </row>
    <row r="145" spans="1:7" ht="131.25">
      <c r="A145" s="50" t="s">
        <v>641</v>
      </c>
      <c r="B145" s="51"/>
      <c r="C145" s="51" t="s">
        <v>642</v>
      </c>
      <c r="D145" s="53" t="str">
        <f t="shared" si="4"/>
        <v>000 2 02 03027 05 0000 151</v>
      </c>
      <c r="E145" s="52">
        <v>18735400</v>
      </c>
      <c r="F145" s="52">
        <v>7326000</v>
      </c>
      <c r="G145" s="52">
        <f t="shared" si="5"/>
        <v>11409400</v>
      </c>
    </row>
    <row r="146" spans="1:7" ht="243.75">
      <c r="A146" s="50" t="s">
        <v>643</v>
      </c>
      <c r="B146" s="51"/>
      <c r="C146" s="51" t="s">
        <v>644</v>
      </c>
      <c r="D146" s="53" t="str">
        <f t="shared" si="4"/>
        <v>000 2 02 03029 00 0000 151</v>
      </c>
      <c r="E146" s="52">
        <v>8356400</v>
      </c>
      <c r="F146" s="52">
        <v>6684500</v>
      </c>
      <c r="G146" s="52">
        <f t="shared" si="5"/>
        <v>1671900</v>
      </c>
    </row>
    <row r="147" spans="1:7" ht="225">
      <c r="A147" s="50" t="s">
        <v>645</v>
      </c>
      <c r="B147" s="51"/>
      <c r="C147" s="51" t="s">
        <v>646</v>
      </c>
      <c r="D147" s="53" t="str">
        <f t="shared" si="4"/>
        <v>000 2 02 03029 05 0000 151</v>
      </c>
      <c r="E147" s="52">
        <v>8356400</v>
      </c>
      <c r="F147" s="52">
        <v>6684500</v>
      </c>
      <c r="G147" s="52">
        <f t="shared" si="5"/>
        <v>1671900</v>
      </c>
    </row>
    <row r="148" spans="1:7" ht="206.25">
      <c r="A148" s="50" t="s">
        <v>11</v>
      </c>
      <c r="B148" s="51"/>
      <c r="C148" s="51" t="s">
        <v>647</v>
      </c>
      <c r="D148" s="53" t="str">
        <f t="shared" si="4"/>
        <v>000 2 02 03069 00 0000 151</v>
      </c>
      <c r="E148" s="52">
        <v>4820000</v>
      </c>
      <c r="F148" s="52">
        <v>4266000</v>
      </c>
      <c r="G148" s="52">
        <f t="shared" si="5"/>
        <v>554000</v>
      </c>
    </row>
    <row r="149" spans="1:7" ht="206.25">
      <c r="A149" s="50" t="s">
        <v>12</v>
      </c>
      <c r="B149" s="51"/>
      <c r="C149" s="51" t="s">
        <v>648</v>
      </c>
      <c r="D149" s="53" t="str">
        <f t="shared" si="4"/>
        <v>000 2 02 03069 05 0000 151</v>
      </c>
      <c r="E149" s="52">
        <v>4820000</v>
      </c>
      <c r="F149" s="52">
        <v>4266000</v>
      </c>
      <c r="G149" s="52">
        <f t="shared" si="5"/>
        <v>554000</v>
      </c>
    </row>
    <row r="150" spans="1:7" ht="187.5">
      <c r="A150" s="50" t="s">
        <v>649</v>
      </c>
      <c r="B150" s="51"/>
      <c r="C150" s="51" t="s">
        <v>650</v>
      </c>
      <c r="D150" s="53" t="str">
        <f t="shared" si="4"/>
        <v>000 2 02 03070 00 0000 151</v>
      </c>
      <c r="E150" s="52">
        <v>4120000</v>
      </c>
      <c r="F150" s="52">
        <v>1303500</v>
      </c>
      <c r="G150" s="52">
        <f t="shared" si="5"/>
        <v>2816500</v>
      </c>
    </row>
    <row r="151" spans="1:7" ht="206.25">
      <c r="A151" s="50" t="s">
        <v>13</v>
      </c>
      <c r="B151" s="51"/>
      <c r="C151" s="51" t="s">
        <v>651</v>
      </c>
      <c r="D151" s="53" t="str">
        <f t="shared" si="4"/>
        <v>000 2 02 03070 05 0000 151</v>
      </c>
      <c r="E151" s="52">
        <v>4120000</v>
      </c>
      <c r="F151" s="52">
        <v>1303500</v>
      </c>
      <c r="G151" s="52">
        <f t="shared" si="5"/>
        <v>2816500</v>
      </c>
    </row>
    <row r="152" spans="1:7" ht="168.75">
      <c r="A152" s="50" t="s">
        <v>652</v>
      </c>
      <c r="B152" s="51"/>
      <c r="C152" s="51" t="s">
        <v>653</v>
      </c>
      <c r="D152" s="53" t="str">
        <f t="shared" si="4"/>
        <v>000 2 02 03090 00 0000 151</v>
      </c>
      <c r="E152" s="52">
        <v>2891700</v>
      </c>
      <c r="F152" s="52"/>
      <c r="G152" s="52">
        <f t="shared" si="5"/>
        <v>2891700</v>
      </c>
    </row>
    <row r="153" spans="1:7" ht="168.75">
      <c r="A153" s="50" t="s">
        <v>654</v>
      </c>
      <c r="B153" s="51"/>
      <c r="C153" s="51" t="s">
        <v>655</v>
      </c>
      <c r="D153" s="53" t="str">
        <f t="shared" si="4"/>
        <v>000 2 02 03090 05 0000 151</v>
      </c>
      <c r="E153" s="52">
        <v>2891700</v>
      </c>
      <c r="F153" s="52"/>
      <c r="G153" s="52">
        <f t="shared" si="5"/>
        <v>2891700</v>
      </c>
    </row>
    <row r="154" spans="1:7" ht="187.5">
      <c r="A154" s="50" t="s">
        <v>656</v>
      </c>
      <c r="B154" s="51"/>
      <c r="C154" s="51" t="s">
        <v>657</v>
      </c>
      <c r="D154" s="53" t="str">
        <f t="shared" si="4"/>
        <v>000 2 02 03119 00 0000 151</v>
      </c>
      <c r="E154" s="52">
        <v>8493000</v>
      </c>
      <c r="F154" s="52"/>
      <c r="G154" s="52">
        <f t="shared" si="5"/>
        <v>8493000</v>
      </c>
    </row>
    <row r="155" spans="1:7" ht="187.5">
      <c r="A155" s="50" t="s">
        <v>658</v>
      </c>
      <c r="B155" s="51"/>
      <c r="C155" s="51" t="s">
        <v>659</v>
      </c>
      <c r="D155" s="53" t="str">
        <f t="shared" si="4"/>
        <v>000 2 02 03119 05 0000 151</v>
      </c>
      <c r="E155" s="52">
        <v>8493000</v>
      </c>
      <c r="F155" s="52"/>
      <c r="G155" s="52">
        <f t="shared" si="5"/>
        <v>8493000</v>
      </c>
    </row>
    <row r="156" spans="1:7" ht="18.75">
      <c r="A156" s="50" t="s">
        <v>660</v>
      </c>
      <c r="B156" s="51"/>
      <c r="C156" s="51" t="s">
        <v>661</v>
      </c>
      <c r="D156" s="53" t="str">
        <f t="shared" si="4"/>
        <v>000 2 02 03999 00 0000 151</v>
      </c>
      <c r="E156" s="52">
        <v>344312700</v>
      </c>
      <c r="F156" s="52">
        <v>163544900</v>
      </c>
      <c r="G156" s="52">
        <f t="shared" si="5"/>
        <v>180767800</v>
      </c>
    </row>
    <row r="157" spans="1:7" ht="37.5">
      <c r="A157" s="50" t="s">
        <v>662</v>
      </c>
      <c r="B157" s="51"/>
      <c r="C157" s="51" t="s">
        <v>663</v>
      </c>
      <c r="D157" s="53" t="str">
        <f t="shared" si="4"/>
        <v>000 2 02 03999 05 0000 151</v>
      </c>
      <c r="E157" s="52">
        <v>344312700</v>
      </c>
      <c r="F157" s="52">
        <v>163544900</v>
      </c>
      <c r="G157" s="52">
        <f t="shared" si="5"/>
        <v>180767800</v>
      </c>
    </row>
    <row r="158" spans="1:7" ht="37.5">
      <c r="A158" s="50" t="s">
        <v>126</v>
      </c>
      <c r="B158" s="51"/>
      <c r="C158" s="51" t="s">
        <v>664</v>
      </c>
      <c r="D158" s="53" t="str">
        <f t="shared" si="4"/>
        <v>000 2 02 04000 00 0000 151</v>
      </c>
      <c r="E158" s="52">
        <v>50492482.67</v>
      </c>
      <c r="F158" s="52">
        <v>45309678.52</v>
      </c>
      <c r="G158" s="52">
        <f t="shared" si="5"/>
        <v>5182804.1499999985</v>
      </c>
    </row>
    <row r="159" spans="1:7" ht="131.25">
      <c r="A159" s="50" t="s">
        <v>665</v>
      </c>
      <c r="B159" s="51"/>
      <c r="C159" s="51" t="s">
        <v>666</v>
      </c>
      <c r="D159" s="53" t="str">
        <f t="shared" si="4"/>
        <v>000 2 02 04012 00 0000 151</v>
      </c>
      <c r="E159" s="52">
        <v>21820885</v>
      </c>
      <c r="F159" s="52">
        <v>21389885</v>
      </c>
      <c r="G159" s="52">
        <f t="shared" si="5"/>
        <v>431000</v>
      </c>
    </row>
    <row r="160" spans="1:7" ht="150">
      <c r="A160" s="50" t="s">
        <v>667</v>
      </c>
      <c r="B160" s="51"/>
      <c r="C160" s="51" t="s">
        <v>668</v>
      </c>
      <c r="D160" s="53" t="str">
        <f t="shared" si="4"/>
        <v>000 2 02 04012 05 0000 151</v>
      </c>
      <c r="E160" s="52">
        <v>21820885</v>
      </c>
      <c r="F160" s="52">
        <v>21389885</v>
      </c>
      <c r="G160" s="52">
        <f t="shared" si="5"/>
        <v>431000</v>
      </c>
    </row>
    <row r="161" spans="1:7" ht="150">
      <c r="A161" s="50" t="s">
        <v>669</v>
      </c>
      <c r="B161" s="51"/>
      <c r="C161" s="51" t="s">
        <v>670</v>
      </c>
      <c r="D161" s="53" t="str">
        <f aca="true" t="shared" si="6" ref="D161:D176">IF(LEFT(C161,5)="000 8","X",C161)</f>
        <v>000 2 02 04014 00 0000 151</v>
      </c>
      <c r="E161" s="52">
        <v>8396938</v>
      </c>
      <c r="F161" s="52">
        <v>3645133.85</v>
      </c>
      <c r="G161" s="52">
        <f t="shared" si="5"/>
        <v>4751804.15</v>
      </c>
    </row>
    <row r="162" spans="1:7" ht="168.75">
      <c r="A162" s="50" t="s">
        <v>671</v>
      </c>
      <c r="B162" s="51"/>
      <c r="C162" s="51" t="s">
        <v>672</v>
      </c>
      <c r="D162" s="53" t="str">
        <f t="shared" si="6"/>
        <v>000 2 02 04014 05 0000 151</v>
      </c>
      <c r="E162" s="52">
        <v>8396938</v>
      </c>
      <c r="F162" s="52">
        <v>3645133.85</v>
      </c>
      <c r="G162" s="52">
        <f aca="true" t="shared" si="7" ref="G162:G176">E162-F162</f>
        <v>4751804.15</v>
      </c>
    </row>
    <row r="163" spans="1:7" ht="56.25">
      <c r="A163" s="50" t="s">
        <v>673</v>
      </c>
      <c r="B163" s="51"/>
      <c r="C163" s="51" t="s">
        <v>674</v>
      </c>
      <c r="D163" s="53" t="str">
        <f t="shared" si="6"/>
        <v>000 2 02 04999 00 0000 151</v>
      </c>
      <c r="E163" s="52">
        <v>20274659.67</v>
      </c>
      <c r="F163" s="52">
        <v>20274659.67</v>
      </c>
      <c r="G163" s="52">
        <f t="shared" si="7"/>
        <v>0</v>
      </c>
    </row>
    <row r="164" spans="1:7" ht="75">
      <c r="A164" s="50" t="s">
        <v>675</v>
      </c>
      <c r="B164" s="51"/>
      <c r="C164" s="51" t="s">
        <v>676</v>
      </c>
      <c r="D164" s="53" t="str">
        <f t="shared" si="6"/>
        <v>000 2 02 04999 05 0000 151</v>
      </c>
      <c r="E164" s="52">
        <v>20274659.67</v>
      </c>
      <c r="F164" s="52">
        <v>20274659.67</v>
      </c>
      <c r="G164" s="52">
        <f t="shared" si="7"/>
        <v>0</v>
      </c>
    </row>
    <row r="165" spans="1:7" ht="37.5">
      <c r="A165" s="50" t="s">
        <v>677</v>
      </c>
      <c r="B165" s="51"/>
      <c r="C165" s="51" t="s">
        <v>678</v>
      </c>
      <c r="D165" s="53" t="str">
        <f t="shared" si="6"/>
        <v>000 2 07 00000 00 0000 180</v>
      </c>
      <c r="E165" s="52"/>
      <c r="F165" s="52">
        <v>10000</v>
      </c>
      <c r="G165" s="52">
        <f t="shared" si="7"/>
        <v>-10000</v>
      </c>
    </row>
    <row r="166" spans="1:7" ht="56.25">
      <c r="A166" s="50" t="s">
        <v>679</v>
      </c>
      <c r="B166" s="51"/>
      <c r="C166" s="51" t="s">
        <v>680</v>
      </c>
      <c r="D166" s="53" t="str">
        <f t="shared" si="6"/>
        <v>000 2 07 05000 05 0000 180</v>
      </c>
      <c r="E166" s="52"/>
      <c r="F166" s="52">
        <v>10000</v>
      </c>
      <c r="G166" s="52">
        <f t="shared" si="7"/>
        <v>-10000</v>
      </c>
    </row>
    <row r="167" spans="1:7" ht="56.25">
      <c r="A167" s="50" t="s">
        <v>679</v>
      </c>
      <c r="B167" s="51"/>
      <c r="C167" s="51" t="s">
        <v>681</v>
      </c>
      <c r="D167" s="53" t="str">
        <f t="shared" si="6"/>
        <v>000 2 07 05030 05 0000 180</v>
      </c>
      <c r="E167" s="52"/>
      <c r="F167" s="52">
        <v>10000</v>
      </c>
      <c r="G167" s="52">
        <f t="shared" si="7"/>
        <v>-10000</v>
      </c>
    </row>
    <row r="168" spans="1:7" ht="262.5">
      <c r="A168" s="50" t="s">
        <v>682</v>
      </c>
      <c r="B168" s="51"/>
      <c r="C168" s="51" t="s">
        <v>683</v>
      </c>
      <c r="D168" s="53" t="str">
        <f t="shared" si="6"/>
        <v>000 2 18 00000 00 0000 000</v>
      </c>
      <c r="E168" s="52"/>
      <c r="F168" s="52">
        <v>3157040.27</v>
      </c>
      <c r="G168" s="52">
        <f t="shared" si="7"/>
        <v>-3157040.27</v>
      </c>
    </row>
    <row r="169" spans="1:7" ht="187.5">
      <c r="A169" s="50" t="s">
        <v>684</v>
      </c>
      <c r="B169" s="51"/>
      <c r="C169" s="51" t="s">
        <v>685</v>
      </c>
      <c r="D169" s="53" t="str">
        <f t="shared" si="6"/>
        <v>000 2 18 00000 00 0000 151</v>
      </c>
      <c r="E169" s="52"/>
      <c r="F169" s="52">
        <v>1281890.07</v>
      </c>
      <c r="G169" s="52">
        <f t="shared" si="7"/>
        <v>-1281890.07</v>
      </c>
    </row>
    <row r="170" spans="1:7" ht="187.5">
      <c r="A170" s="50" t="s">
        <v>686</v>
      </c>
      <c r="B170" s="51"/>
      <c r="C170" s="51" t="s">
        <v>687</v>
      </c>
      <c r="D170" s="53" t="str">
        <f t="shared" si="6"/>
        <v>000 2 18 05000 05 0000 151</v>
      </c>
      <c r="E170" s="52"/>
      <c r="F170" s="52">
        <v>1281890.07</v>
      </c>
      <c r="G170" s="52">
        <f t="shared" si="7"/>
        <v>-1281890.07</v>
      </c>
    </row>
    <row r="171" spans="1:7" ht="150">
      <c r="A171" s="50" t="s">
        <v>688</v>
      </c>
      <c r="B171" s="51"/>
      <c r="C171" s="51" t="s">
        <v>689</v>
      </c>
      <c r="D171" s="53" t="str">
        <f t="shared" si="6"/>
        <v>000 2 18 05010 05 0000 151</v>
      </c>
      <c r="E171" s="52"/>
      <c r="F171" s="52">
        <v>1281890.07</v>
      </c>
      <c r="G171" s="52">
        <f t="shared" si="7"/>
        <v>-1281890.07</v>
      </c>
    </row>
    <row r="172" spans="1:7" ht="93.75">
      <c r="A172" s="50" t="s">
        <v>690</v>
      </c>
      <c r="B172" s="51"/>
      <c r="C172" s="51" t="s">
        <v>691</v>
      </c>
      <c r="D172" s="53" t="str">
        <f t="shared" si="6"/>
        <v>000 2 18 00000 00 0000 180</v>
      </c>
      <c r="E172" s="52"/>
      <c r="F172" s="52">
        <v>1875150.2</v>
      </c>
      <c r="G172" s="52">
        <f t="shared" si="7"/>
        <v>-1875150.2</v>
      </c>
    </row>
    <row r="173" spans="1:7" ht="93.75">
      <c r="A173" s="50" t="s">
        <v>692</v>
      </c>
      <c r="B173" s="51"/>
      <c r="C173" s="51" t="s">
        <v>693</v>
      </c>
      <c r="D173" s="53" t="str">
        <f t="shared" si="6"/>
        <v>000 2 18 05000 05 0000 180</v>
      </c>
      <c r="E173" s="52"/>
      <c r="F173" s="52">
        <v>1875150.2</v>
      </c>
      <c r="G173" s="52">
        <f t="shared" si="7"/>
        <v>-1875150.2</v>
      </c>
    </row>
    <row r="174" spans="1:7" ht="93.75">
      <c r="A174" s="50" t="s">
        <v>694</v>
      </c>
      <c r="B174" s="51"/>
      <c r="C174" s="51" t="s">
        <v>695</v>
      </c>
      <c r="D174" s="53" t="str">
        <f t="shared" si="6"/>
        <v>000 2 18 05010 05 0000 180</v>
      </c>
      <c r="E174" s="52"/>
      <c r="F174" s="52">
        <v>1875150.2</v>
      </c>
      <c r="G174" s="52">
        <f t="shared" si="7"/>
        <v>-1875150.2</v>
      </c>
    </row>
    <row r="175" spans="1:7" ht="112.5">
      <c r="A175" s="50" t="s">
        <v>696</v>
      </c>
      <c r="B175" s="51"/>
      <c r="C175" s="51" t="s">
        <v>697</v>
      </c>
      <c r="D175" s="53" t="str">
        <f t="shared" si="6"/>
        <v>000 2 19 00000 00 0000 000</v>
      </c>
      <c r="E175" s="52"/>
      <c r="F175" s="52">
        <v>-5002157.82</v>
      </c>
      <c r="G175" s="52">
        <f t="shared" si="7"/>
        <v>5002157.82</v>
      </c>
    </row>
    <row r="176" spans="1:7" ht="112.5">
      <c r="A176" s="50" t="s">
        <v>698</v>
      </c>
      <c r="B176" s="51"/>
      <c r="C176" s="51" t="s">
        <v>699</v>
      </c>
      <c r="D176" s="53" t="str">
        <f t="shared" si="6"/>
        <v>000 2 19 05000 05 0000 151</v>
      </c>
      <c r="E176" s="52"/>
      <c r="F176" s="52">
        <v>-5002157.82</v>
      </c>
      <c r="G176" s="52">
        <f t="shared" si="7"/>
        <v>5002157.82</v>
      </c>
    </row>
    <row r="177" spans="1:7" ht="12.75">
      <c r="A177" s="44"/>
      <c r="B177" s="45"/>
      <c r="C177" s="45"/>
      <c r="D177" s="43"/>
      <c r="E177" s="46"/>
      <c r="F177" s="47"/>
      <c r="G177" s="47"/>
    </row>
  </sheetData>
  <sheetProtection/>
  <mergeCells count="2">
    <mergeCell ref="A8:E8"/>
    <mergeCell ref="A3:G3"/>
  </mergeCells>
  <printOptions/>
  <pageMargins left="0.3937007874015748" right="0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2"/>
  <sheetViews>
    <sheetView zoomScale="75" zoomScaleNormal="75" zoomScalePageLayoutView="0" workbookViewId="0" topLeftCell="A505">
      <selection activeCell="D497" sqref="D497"/>
    </sheetView>
  </sheetViews>
  <sheetFormatPr defaultColWidth="9.00390625" defaultRowHeight="12.75"/>
  <cols>
    <col min="1" max="1" width="32.875" style="29" customWidth="1"/>
    <col min="2" max="2" width="6.125" style="29" customWidth="1"/>
    <col min="3" max="3" width="15.75390625" style="29" hidden="1" customWidth="1"/>
    <col min="4" max="4" width="34.375" style="29" customWidth="1"/>
    <col min="5" max="5" width="22.125" style="29" customWidth="1"/>
    <col min="6" max="6" width="20.25390625" style="29" customWidth="1"/>
    <col min="7" max="7" width="21.375" style="29" customWidth="1"/>
    <col min="8" max="16384" width="9.00390625" style="29" customWidth="1"/>
  </cols>
  <sheetData>
    <row r="1" spans="1:7" ht="12.75">
      <c r="A1" s="26"/>
      <c r="G1" s="67" t="s">
        <v>20</v>
      </c>
    </row>
    <row r="2" ht="12.75">
      <c r="A2" s="26"/>
    </row>
    <row r="3" spans="1:7" ht="15" thickBot="1">
      <c r="A3" s="81" t="s">
        <v>117</v>
      </c>
      <c r="B3" s="81"/>
      <c r="C3" s="81"/>
      <c r="D3" s="81"/>
      <c r="E3" s="81"/>
      <c r="F3" s="81"/>
      <c r="G3" s="81"/>
    </row>
    <row r="4" spans="1:7" ht="35.25" thickBot="1" thickTop="1">
      <c r="A4" s="58" t="s">
        <v>122</v>
      </c>
      <c r="B4" s="59" t="s">
        <v>118</v>
      </c>
      <c r="C4" s="60" t="s">
        <v>14</v>
      </c>
      <c r="D4" s="60" t="s">
        <v>14</v>
      </c>
      <c r="E4" s="59" t="s">
        <v>15</v>
      </c>
      <c r="F4" s="59" t="s">
        <v>17</v>
      </c>
      <c r="G4" s="61" t="s">
        <v>16</v>
      </c>
    </row>
    <row r="5" spans="1:7" ht="14.25" thickBot="1" thickTop="1">
      <c r="A5" s="62">
        <v>1</v>
      </c>
      <c r="B5" s="63">
        <v>2</v>
      </c>
      <c r="C5" s="63" t="s">
        <v>123</v>
      </c>
      <c r="D5" s="63" t="s">
        <v>127</v>
      </c>
      <c r="E5" s="64">
        <v>4</v>
      </c>
      <c r="F5" s="65">
        <v>5</v>
      </c>
      <c r="G5" s="66">
        <v>6</v>
      </c>
    </row>
    <row r="6" spans="1:7" ht="38.25" thickTop="1">
      <c r="A6" s="54" t="s">
        <v>700</v>
      </c>
      <c r="B6" s="55">
        <v>200</v>
      </c>
      <c r="C6" s="51" t="s">
        <v>701</v>
      </c>
      <c r="D6" s="68" t="s">
        <v>701</v>
      </c>
      <c r="E6" s="57">
        <v>2515151836.47</v>
      </c>
      <c r="F6" s="57">
        <v>811718585.42</v>
      </c>
      <c r="G6" s="57">
        <f>E6-F6</f>
        <v>1703433251.0499997</v>
      </c>
    </row>
    <row r="7" spans="1:7" ht="37.5">
      <c r="A7" s="54" t="s">
        <v>702</v>
      </c>
      <c r="B7" s="55"/>
      <c r="C7" s="55" t="s">
        <v>703</v>
      </c>
      <c r="D7" s="56" t="str">
        <f aca="true" t="shared" si="0" ref="D7:D56">IF(OR(LEFT(C7,5)="000 9",LEFT(C7,5)="000 7"),"X",C7)</f>
        <v>000 0100 0000000 000 000</v>
      </c>
      <c r="E7" s="57">
        <v>173061069.39</v>
      </c>
      <c r="F7" s="57">
        <v>49805270.27</v>
      </c>
      <c r="G7" s="57">
        <f aca="true" t="shared" si="1" ref="G7:G57">E7-F7</f>
        <v>123255799.11999997</v>
      </c>
    </row>
    <row r="8" spans="1:7" ht="18.75">
      <c r="A8" s="50" t="s">
        <v>704</v>
      </c>
      <c r="B8" s="51"/>
      <c r="C8" s="51" t="s">
        <v>705</v>
      </c>
      <c r="D8" s="53" t="str">
        <f t="shared" si="0"/>
        <v>000 0100 0000000 000 200</v>
      </c>
      <c r="E8" s="52">
        <v>162885086.24</v>
      </c>
      <c r="F8" s="52">
        <v>46462695.54</v>
      </c>
      <c r="G8" s="52">
        <f t="shared" si="1"/>
        <v>116422390.70000002</v>
      </c>
    </row>
    <row r="9" spans="1:7" ht="56.25">
      <c r="A9" s="50" t="s">
        <v>706</v>
      </c>
      <c r="B9" s="51"/>
      <c r="C9" s="51" t="s">
        <v>707</v>
      </c>
      <c r="D9" s="53" t="str">
        <f t="shared" si="0"/>
        <v>000 0100 0000000 000 210</v>
      </c>
      <c r="E9" s="52">
        <v>110441864.55</v>
      </c>
      <c r="F9" s="52">
        <v>37729375.64</v>
      </c>
      <c r="G9" s="52">
        <f t="shared" si="1"/>
        <v>72712488.91</v>
      </c>
    </row>
    <row r="10" spans="1:7" ht="18.75">
      <c r="A10" s="50" t="s">
        <v>708</v>
      </c>
      <c r="B10" s="51"/>
      <c r="C10" s="51" t="s">
        <v>709</v>
      </c>
      <c r="D10" s="53" t="str">
        <f t="shared" si="0"/>
        <v>000 0100 0000000 000 211</v>
      </c>
      <c r="E10" s="52">
        <v>84789360.84</v>
      </c>
      <c r="F10" s="52">
        <v>29560260.83</v>
      </c>
      <c r="G10" s="52">
        <f t="shared" si="1"/>
        <v>55229100.010000005</v>
      </c>
    </row>
    <row r="11" spans="1:7" ht="18.75">
      <c r="A11" s="50" t="s">
        <v>710</v>
      </c>
      <c r="B11" s="51"/>
      <c r="C11" s="51" t="s">
        <v>711</v>
      </c>
      <c r="D11" s="53" t="str">
        <f t="shared" si="0"/>
        <v>000 0100 0000000 000 212</v>
      </c>
      <c r="E11" s="52">
        <v>36892.16</v>
      </c>
      <c r="F11" s="52">
        <v>200</v>
      </c>
      <c r="G11" s="52">
        <f t="shared" si="1"/>
        <v>36692.16</v>
      </c>
    </row>
    <row r="12" spans="1:7" ht="37.5">
      <c r="A12" s="50" t="s">
        <v>712</v>
      </c>
      <c r="B12" s="51"/>
      <c r="C12" s="51" t="s">
        <v>713</v>
      </c>
      <c r="D12" s="53" t="str">
        <f t="shared" si="0"/>
        <v>000 0100 0000000 000 213</v>
      </c>
      <c r="E12" s="52">
        <v>25615611.55</v>
      </c>
      <c r="F12" s="52">
        <v>8168914.81</v>
      </c>
      <c r="G12" s="52">
        <f t="shared" si="1"/>
        <v>17446696.740000002</v>
      </c>
    </row>
    <row r="13" spans="1:7" ht="18.75">
      <c r="A13" s="50" t="s">
        <v>714</v>
      </c>
      <c r="B13" s="51"/>
      <c r="C13" s="51" t="s">
        <v>715</v>
      </c>
      <c r="D13" s="53" t="str">
        <f t="shared" si="0"/>
        <v>000 0100 0000000 000 220</v>
      </c>
      <c r="E13" s="52">
        <v>29628119.69</v>
      </c>
      <c r="F13" s="52">
        <v>8319455.66</v>
      </c>
      <c r="G13" s="52">
        <f t="shared" si="1"/>
        <v>21308664.03</v>
      </c>
    </row>
    <row r="14" spans="1:7" ht="18.75">
      <c r="A14" s="50" t="s">
        <v>716</v>
      </c>
      <c r="B14" s="51"/>
      <c r="C14" s="51" t="s">
        <v>717</v>
      </c>
      <c r="D14" s="53" t="str">
        <f t="shared" si="0"/>
        <v>000 0100 0000000 000 221</v>
      </c>
      <c r="E14" s="52">
        <v>2396784.47</v>
      </c>
      <c r="F14" s="52">
        <v>658790.54</v>
      </c>
      <c r="G14" s="52">
        <f t="shared" si="1"/>
        <v>1737993.9300000002</v>
      </c>
    </row>
    <row r="15" spans="1:7" ht="18.75">
      <c r="A15" s="50" t="s">
        <v>718</v>
      </c>
      <c r="B15" s="51"/>
      <c r="C15" s="51" t="s">
        <v>719</v>
      </c>
      <c r="D15" s="53" t="str">
        <f t="shared" si="0"/>
        <v>000 0100 0000000 000 222</v>
      </c>
      <c r="E15" s="52">
        <v>84618</v>
      </c>
      <c r="F15" s="52">
        <v>5352</v>
      </c>
      <c r="G15" s="52">
        <f t="shared" si="1"/>
        <v>79266</v>
      </c>
    </row>
    <row r="16" spans="1:7" ht="18.75">
      <c r="A16" s="50" t="s">
        <v>720</v>
      </c>
      <c r="B16" s="51"/>
      <c r="C16" s="51" t="s">
        <v>721</v>
      </c>
      <c r="D16" s="53" t="str">
        <f t="shared" si="0"/>
        <v>000 0100 0000000 000 223</v>
      </c>
      <c r="E16" s="52">
        <v>3876500</v>
      </c>
      <c r="F16" s="52">
        <v>2342889.8</v>
      </c>
      <c r="G16" s="52">
        <f t="shared" si="1"/>
        <v>1533610.2000000002</v>
      </c>
    </row>
    <row r="17" spans="1:7" ht="37.5">
      <c r="A17" s="50" t="s">
        <v>722</v>
      </c>
      <c r="B17" s="51"/>
      <c r="C17" s="51" t="s">
        <v>723</v>
      </c>
      <c r="D17" s="53" t="str">
        <f t="shared" si="0"/>
        <v>000 0100 0000000 000 224</v>
      </c>
      <c r="E17" s="52">
        <v>1101900</v>
      </c>
      <c r="F17" s="52"/>
      <c r="G17" s="52">
        <f t="shared" si="1"/>
        <v>1101900</v>
      </c>
    </row>
    <row r="18" spans="1:7" ht="37.5">
      <c r="A18" s="50" t="s">
        <v>724</v>
      </c>
      <c r="B18" s="51"/>
      <c r="C18" s="51" t="s">
        <v>725</v>
      </c>
      <c r="D18" s="53" t="str">
        <f t="shared" si="0"/>
        <v>000 0100 0000000 000 225</v>
      </c>
      <c r="E18" s="52">
        <v>11740541.53</v>
      </c>
      <c r="F18" s="52">
        <v>2355074.91</v>
      </c>
      <c r="G18" s="52">
        <f t="shared" si="1"/>
        <v>9385466.62</v>
      </c>
    </row>
    <row r="19" spans="1:7" ht="18.75">
      <c r="A19" s="50" t="s">
        <v>726</v>
      </c>
      <c r="B19" s="51"/>
      <c r="C19" s="51" t="s">
        <v>727</v>
      </c>
      <c r="D19" s="53" t="str">
        <f t="shared" si="0"/>
        <v>000 0100 0000000 000 226</v>
      </c>
      <c r="E19" s="52">
        <v>10427775.69</v>
      </c>
      <c r="F19" s="52">
        <v>2957348.41</v>
      </c>
      <c r="G19" s="52">
        <f t="shared" si="1"/>
        <v>7470427.279999999</v>
      </c>
    </row>
    <row r="20" spans="1:7" ht="18.75">
      <c r="A20" s="50" t="s">
        <v>732</v>
      </c>
      <c r="B20" s="51"/>
      <c r="C20" s="51" t="s">
        <v>733</v>
      </c>
      <c r="D20" s="53" t="str">
        <f t="shared" si="0"/>
        <v>000 0100 0000000 000 290</v>
      </c>
      <c r="E20" s="52">
        <v>22815102</v>
      </c>
      <c r="F20" s="52">
        <v>413864.24</v>
      </c>
      <c r="G20" s="52">
        <f t="shared" si="1"/>
        <v>22401237.76</v>
      </c>
    </row>
    <row r="21" spans="1:7" ht="37.5">
      <c r="A21" s="50" t="s">
        <v>734</v>
      </c>
      <c r="B21" s="51"/>
      <c r="C21" s="51" t="s">
        <v>735</v>
      </c>
      <c r="D21" s="53" t="str">
        <f t="shared" si="0"/>
        <v>000 0100 0000000 000 300</v>
      </c>
      <c r="E21" s="52">
        <v>10175983.15</v>
      </c>
      <c r="F21" s="52">
        <v>3342574.73</v>
      </c>
      <c r="G21" s="52">
        <f t="shared" si="1"/>
        <v>6833408.42</v>
      </c>
    </row>
    <row r="22" spans="1:7" ht="37.5">
      <c r="A22" s="50" t="s">
        <v>736</v>
      </c>
      <c r="B22" s="51"/>
      <c r="C22" s="51" t="s">
        <v>737</v>
      </c>
      <c r="D22" s="53" t="str">
        <f t="shared" si="0"/>
        <v>000 0100 0000000 000 310</v>
      </c>
      <c r="E22" s="52">
        <v>3273124.51</v>
      </c>
      <c r="F22" s="52">
        <v>590013.43</v>
      </c>
      <c r="G22" s="52">
        <f t="shared" si="1"/>
        <v>2683111.0799999996</v>
      </c>
    </row>
    <row r="23" spans="1:7" ht="37.5">
      <c r="A23" s="50" t="s">
        <v>738</v>
      </c>
      <c r="B23" s="51"/>
      <c r="C23" s="51" t="s">
        <v>739</v>
      </c>
      <c r="D23" s="53" t="str">
        <f t="shared" si="0"/>
        <v>000 0100 0000000 000 340</v>
      </c>
      <c r="E23" s="52">
        <v>6902858.64</v>
      </c>
      <c r="F23" s="52">
        <v>2752561.3</v>
      </c>
      <c r="G23" s="52">
        <f t="shared" si="1"/>
        <v>4150297.34</v>
      </c>
    </row>
    <row r="24" spans="1:7" ht="112.5">
      <c r="A24" s="50" t="s">
        <v>740</v>
      </c>
      <c r="B24" s="51"/>
      <c r="C24" s="51" t="s">
        <v>741</v>
      </c>
      <c r="D24" s="53" t="str">
        <f t="shared" si="0"/>
        <v>000 0102 0000000 000 000</v>
      </c>
      <c r="E24" s="52">
        <v>1573100</v>
      </c>
      <c r="F24" s="52">
        <v>508308.31</v>
      </c>
      <c r="G24" s="52">
        <f t="shared" si="1"/>
        <v>1064791.69</v>
      </c>
    </row>
    <row r="25" spans="1:7" ht="18.75">
      <c r="A25" s="50" t="s">
        <v>704</v>
      </c>
      <c r="B25" s="51"/>
      <c r="C25" s="51" t="s">
        <v>742</v>
      </c>
      <c r="D25" s="53" t="str">
        <f t="shared" si="0"/>
        <v>000 0102 0000000 000 200</v>
      </c>
      <c r="E25" s="52">
        <v>1573100</v>
      </c>
      <c r="F25" s="52">
        <v>508308.31</v>
      </c>
      <c r="G25" s="52">
        <f t="shared" si="1"/>
        <v>1064791.69</v>
      </c>
    </row>
    <row r="26" spans="1:7" ht="56.25">
      <c r="A26" s="50" t="s">
        <v>706</v>
      </c>
      <c r="B26" s="51"/>
      <c r="C26" s="51" t="s">
        <v>743</v>
      </c>
      <c r="D26" s="53" t="str">
        <f t="shared" si="0"/>
        <v>000 0102 0000000 000 210</v>
      </c>
      <c r="E26" s="52">
        <v>1573100</v>
      </c>
      <c r="F26" s="52">
        <v>508308.31</v>
      </c>
      <c r="G26" s="52">
        <f t="shared" si="1"/>
        <v>1064791.69</v>
      </c>
    </row>
    <row r="27" spans="1:7" ht="18.75">
      <c r="A27" s="50" t="s">
        <v>708</v>
      </c>
      <c r="B27" s="51"/>
      <c r="C27" s="51" t="s">
        <v>744</v>
      </c>
      <c r="D27" s="53" t="str">
        <f t="shared" si="0"/>
        <v>000 0102 0000000 000 211</v>
      </c>
      <c r="E27" s="52">
        <v>1208218.13</v>
      </c>
      <c r="F27" s="52">
        <v>391426.12</v>
      </c>
      <c r="G27" s="52">
        <f t="shared" si="1"/>
        <v>816792.0099999999</v>
      </c>
    </row>
    <row r="28" spans="1:7" ht="37.5">
      <c r="A28" s="50" t="s">
        <v>712</v>
      </c>
      <c r="B28" s="51"/>
      <c r="C28" s="51" t="s">
        <v>745</v>
      </c>
      <c r="D28" s="53" t="str">
        <f t="shared" si="0"/>
        <v>000 0102 0000000 000 213</v>
      </c>
      <c r="E28" s="52">
        <v>364881.87</v>
      </c>
      <c r="F28" s="52">
        <v>116882.19</v>
      </c>
      <c r="G28" s="52">
        <f t="shared" si="1"/>
        <v>247999.68</v>
      </c>
    </row>
    <row r="29" spans="1:7" ht="150">
      <c r="A29" s="50" t="s">
        <v>746</v>
      </c>
      <c r="B29" s="51"/>
      <c r="C29" s="51" t="s">
        <v>747</v>
      </c>
      <c r="D29" s="53" t="str">
        <f t="shared" si="0"/>
        <v>000 0103 0000000 000 000</v>
      </c>
      <c r="E29" s="52">
        <v>5278172</v>
      </c>
      <c r="F29" s="52">
        <v>1621557.58</v>
      </c>
      <c r="G29" s="52">
        <f t="shared" si="1"/>
        <v>3656614.42</v>
      </c>
    </row>
    <row r="30" spans="1:7" ht="18.75">
      <c r="A30" s="50" t="s">
        <v>704</v>
      </c>
      <c r="B30" s="51"/>
      <c r="C30" s="51" t="s">
        <v>748</v>
      </c>
      <c r="D30" s="53" t="str">
        <f t="shared" si="0"/>
        <v>000 0103 0000000 000 200</v>
      </c>
      <c r="E30" s="52">
        <v>5087050.79</v>
      </c>
      <c r="F30" s="52">
        <v>1608915.18</v>
      </c>
      <c r="G30" s="52">
        <f t="shared" si="1"/>
        <v>3478135.6100000003</v>
      </c>
    </row>
    <row r="31" spans="1:7" ht="56.25">
      <c r="A31" s="50" t="s">
        <v>706</v>
      </c>
      <c r="B31" s="51"/>
      <c r="C31" s="51" t="s">
        <v>749</v>
      </c>
      <c r="D31" s="53" t="str">
        <f t="shared" si="0"/>
        <v>000 0103 0000000 000 210</v>
      </c>
      <c r="E31" s="52">
        <v>2987186</v>
      </c>
      <c r="F31" s="52">
        <v>872442.18</v>
      </c>
      <c r="G31" s="52">
        <f t="shared" si="1"/>
        <v>2114743.82</v>
      </c>
    </row>
    <row r="32" spans="1:7" ht="18.75">
      <c r="A32" s="50" t="s">
        <v>708</v>
      </c>
      <c r="B32" s="51"/>
      <c r="C32" s="51" t="s">
        <v>750</v>
      </c>
      <c r="D32" s="53" t="str">
        <f t="shared" si="0"/>
        <v>000 0103 0000000 000 211</v>
      </c>
      <c r="E32" s="52">
        <v>2292220.08</v>
      </c>
      <c r="F32" s="52">
        <v>679175.78</v>
      </c>
      <c r="G32" s="52">
        <f t="shared" si="1"/>
        <v>1613044.3</v>
      </c>
    </row>
    <row r="33" spans="1:7" ht="18.75">
      <c r="A33" s="50" t="s">
        <v>710</v>
      </c>
      <c r="B33" s="51"/>
      <c r="C33" s="51" t="s">
        <v>751</v>
      </c>
      <c r="D33" s="53" t="str">
        <f t="shared" si="0"/>
        <v>000 0103 0000000 000 212</v>
      </c>
      <c r="E33" s="52">
        <v>1600</v>
      </c>
      <c r="F33" s="52"/>
      <c r="G33" s="52">
        <f t="shared" si="1"/>
        <v>1600</v>
      </c>
    </row>
    <row r="34" spans="1:7" ht="37.5">
      <c r="A34" s="50" t="s">
        <v>712</v>
      </c>
      <c r="B34" s="51"/>
      <c r="C34" s="51" t="s">
        <v>752</v>
      </c>
      <c r="D34" s="53" t="str">
        <f t="shared" si="0"/>
        <v>000 0103 0000000 000 213</v>
      </c>
      <c r="E34" s="52">
        <v>693365.92</v>
      </c>
      <c r="F34" s="52">
        <v>193266.4</v>
      </c>
      <c r="G34" s="52">
        <f t="shared" si="1"/>
        <v>500099.52</v>
      </c>
    </row>
    <row r="35" spans="1:7" ht="18.75">
      <c r="A35" s="50" t="s">
        <v>714</v>
      </c>
      <c r="B35" s="51"/>
      <c r="C35" s="51" t="s">
        <v>753</v>
      </c>
      <c r="D35" s="53" t="str">
        <f t="shared" si="0"/>
        <v>000 0103 0000000 000 220</v>
      </c>
      <c r="E35" s="52">
        <v>1614644.79</v>
      </c>
      <c r="F35" s="52">
        <v>499006</v>
      </c>
      <c r="G35" s="52">
        <f t="shared" si="1"/>
        <v>1115638.79</v>
      </c>
    </row>
    <row r="36" spans="1:7" ht="18.75">
      <c r="A36" s="50" t="s">
        <v>716</v>
      </c>
      <c r="B36" s="51"/>
      <c r="C36" s="51" t="s">
        <v>754</v>
      </c>
      <c r="D36" s="53" t="str">
        <f t="shared" si="0"/>
        <v>000 0103 0000000 000 221</v>
      </c>
      <c r="E36" s="52">
        <v>102657.2</v>
      </c>
      <c r="F36" s="52">
        <v>16900</v>
      </c>
      <c r="G36" s="52">
        <f t="shared" si="1"/>
        <v>85757.2</v>
      </c>
    </row>
    <row r="37" spans="1:7" ht="18.75">
      <c r="A37" s="50" t="s">
        <v>718</v>
      </c>
      <c r="B37" s="51"/>
      <c r="C37" s="51" t="s">
        <v>755</v>
      </c>
      <c r="D37" s="53" t="str">
        <f t="shared" si="0"/>
        <v>000 0103 0000000 000 222</v>
      </c>
      <c r="E37" s="52">
        <v>5320</v>
      </c>
      <c r="F37" s="52"/>
      <c r="G37" s="52">
        <f t="shared" si="1"/>
        <v>5320</v>
      </c>
    </row>
    <row r="38" spans="1:7" ht="37.5">
      <c r="A38" s="50" t="s">
        <v>724</v>
      </c>
      <c r="B38" s="51"/>
      <c r="C38" s="51" t="s">
        <v>756</v>
      </c>
      <c r="D38" s="53" t="str">
        <f t="shared" si="0"/>
        <v>000 0103 0000000 000 225</v>
      </c>
      <c r="E38" s="52">
        <v>13267</v>
      </c>
      <c r="F38" s="52"/>
      <c r="G38" s="52">
        <f t="shared" si="1"/>
        <v>13267</v>
      </c>
    </row>
    <row r="39" spans="1:7" ht="18.75">
      <c r="A39" s="50" t="s">
        <v>726</v>
      </c>
      <c r="B39" s="51"/>
      <c r="C39" s="51" t="s">
        <v>757</v>
      </c>
      <c r="D39" s="53" t="str">
        <f t="shared" si="0"/>
        <v>000 0103 0000000 000 226</v>
      </c>
      <c r="E39" s="52">
        <v>1493400.59</v>
      </c>
      <c r="F39" s="52">
        <v>482106</v>
      </c>
      <c r="G39" s="52">
        <f t="shared" si="1"/>
        <v>1011294.5900000001</v>
      </c>
    </row>
    <row r="40" spans="1:7" ht="18.75">
      <c r="A40" s="50" t="s">
        <v>732</v>
      </c>
      <c r="B40" s="51"/>
      <c r="C40" s="51" t="s">
        <v>758</v>
      </c>
      <c r="D40" s="53" t="str">
        <f t="shared" si="0"/>
        <v>000 0103 0000000 000 290</v>
      </c>
      <c r="E40" s="52">
        <v>485220</v>
      </c>
      <c r="F40" s="52">
        <v>237467</v>
      </c>
      <c r="G40" s="52">
        <f t="shared" si="1"/>
        <v>247753</v>
      </c>
    </row>
    <row r="41" spans="1:7" ht="37.5">
      <c r="A41" s="50" t="s">
        <v>734</v>
      </c>
      <c r="B41" s="51"/>
      <c r="C41" s="51" t="s">
        <v>759</v>
      </c>
      <c r="D41" s="53" t="str">
        <f t="shared" si="0"/>
        <v>000 0103 0000000 000 300</v>
      </c>
      <c r="E41" s="52">
        <v>191121.21</v>
      </c>
      <c r="F41" s="52">
        <v>12642.4</v>
      </c>
      <c r="G41" s="52">
        <f t="shared" si="1"/>
        <v>178478.81</v>
      </c>
    </row>
    <row r="42" spans="1:7" ht="37.5">
      <c r="A42" s="50" t="s">
        <v>736</v>
      </c>
      <c r="B42" s="51"/>
      <c r="C42" s="51" t="s">
        <v>760</v>
      </c>
      <c r="D42" s="53" t="str">
        <f t="shared" si="0"/>
        <v>000 0103 0000000 000 310</v>
      </c>
      <c r="E42" s="52">
        <v>104305</v>
      </c>
      <c r="F42" s="52">
        <v>12642.4</v>
      </c>
      <c r="G42" s="52">
        <f t="shared" si="1"/>
        <v>91662.6</v>
      </c>
    </row>
    <row r="43" spans="1:7" ht="37.5">
      <c r="A43" s="50" t="s">
        <v>738</v>
      </c>
      <c r="B43" s="51"/>
      <c r="C43" s="51" t="s">
        <v>761</v>
      </c>
      <c r="D43" s="53" t="str">
        <f t="shared" si="0"/>
        <v>000 0103 0000000 000 340</v>
      </c>
      <c r="E43" s="52">
        <v>86816.21</v>
      </c>
      <c r="F43" s="52"/>
      <c r="G43" s="52">
        <f t="shared" si="1"/>
        <v>86816.21</v>
      </c>
    </row>
    <row r="44" spans="1:7" ht="150">
      <c r="A44" s="50" t="s">
        <v>762</v>
      </c>
      <c r="B44" s="51"/>
      <c r="C44" s="51" t="s">
        <v>763</v>
      </c>
      <c r="D44" s="53" t="str">
        <f t="shared" si="0"/>
        <v>000 0104 0000000 000 000</v>
      </c>
      <c r="E44" s="52">
        <v>55608758.82</v>
      </c>
      <c r="F44" s="52">
        <v>17358380.43</v>
      </c>
      <c r="G44" s="52">
        <f t="shared" si="1"/>
        <v>38250378.39</v>
      </c>
    </row>
    <row r="45" spans="1:7" ht="18.75">
      <c r="A45" s="50" t="s">
        <v>704</v>
      </c>
      <c r="B45" s="51"/>
      <c r="C45" s="51" t="s">
        <v>764</v>
      </c>
      <c r="D45" s="53" t="str">
        <f t="shared" si="0"/>
        <v>000 0104 0000000 000 200</v>
      </c>
      <c r="E45" s="52">
        <v>52125427.94</v>
      </c>
      <c r="F45" s="52">
        <v>16709771.68</v>
      </c>
      <c r="G45" s="52">
        <f t="shared" si="1"/>
        <v>35415656.26</v>
      </c>
    </row>
    <row r="46" spans="1:7" ht="56.25">
      <c r="A46" s="50" t="s">
        <v>706</v>
      </c>
      <c r="B46" s="51"/>
      <c r="C46" s="51" t="s">
        <v>765</v>
      </c>
      <c r="D46" s="53" t="str">
        <f t="shared" si="0"/>
        <v>000 0104 0000000 000 210</v>
      </c>
      <c r="E46" s="52">
        <v>48479649.32</v>
      </c>
      <c r="F46" s="52">
        <v>15844536.06</v>
      </c>
      <c r="G46" s="52">
        <f t="shared" si="1"/>
        <v>32635113.259999998</v>
      </c>
    </row>
    <row r="47" spans="1:7" ht="18.75">
      <c r="A47" s="50" t="s">
        <v>708</v>
      </c>
      <c r="B47" s="51"/>
      <c r="C47" s="51" t="s">
        <v>766</v>
      </c>
      <c r="D47" s="53" t="str">
        <f t="shared" si="0"/>
        <v>000 0104 0000000 000 211</v>
      </c>
      <c r="E47" s="52">
        <v>37225372.24</v>
      </c>
      <c r="F47" s="52">
        <v>12568720.03</v>
      </c>
      <c r="G47" s="52">
        <f t="shared" si="1"/>
        <v>24656652.21</v>
      </c>
    </row>
    <row r="48" spans="1:7" ht="18.75">
      <c r="A48" s="50" t="s">
        <v>710</v>
      </c>
      <c r="B48" s="51"/>
      <c r="C48" s="51" t="s">
        <v>767</v>
      </c>
      <c r="D48" s="53" t="str">
        <f t="shared" si="0"/>
        <v>000 0104 0000000 000 212</v>
      </c>
      <c r="E48" s="52">
        <v>8292.16</v>
      </c>
      <c r="F48" s="52"/>
      <c r="G48" s="52">
        <f t="shared" si="1"/>
        <v>8292.16</v>
      </c>
    </row>
    <row r="49" spans="1:7" ht="37.5">
      <c r="A49" s="50" t="s">
        <v>712</v>
      </c>
      <c r="B49" s="51"/>
      <c r="C49" s="51" t="s">
        <v>768</v>
      </c>
      <c r="D49" s="53" t="str">
        <f t="shared" si="0"/>
        <v>000 0104 0000000 000 213</v>
      </c>
      <c r="E49" s="52">
        <v>11245984.92</v>
      </c>
      <c r="F49" s="52">
        <v>3275816.03</v>
      </c>
      <c r="G49" s="52">
        <f t="shared" si="1"/>
        <v>7970168.890000001</v>
      </c>
    </row>
    <row r="50" spans="1:7" ht="18.75">
      <c r="A50" s="50" t="s">
        <v>714</v>
      </c>
      <c r="B50" s="51"/>
      <c r="C50" s="51" t="s">
        <v>769</v>
      </c>
      <c r="D50" s="53" t="str">
        <f t="shared" si="0"/>
        <v>000 0104 0000000 000 220</v>
      </c>
      <c r="E50" s="52">
        <v>3645778.62</v>
      </c>
      <c r="F50" s="52">
        <v>865235.62</v>
      </c>
      <c r="G50" s="52">
        <f t="shared" si="1"/>
        <v>2780543</v>
      </c>
    </row>
    <row r="51" spans="1:7" ht="18.75">
      <c r="A51" s="50" t="s">
        <v>716</v>
      </c>
      <c r="B51" s="51"/>
      <c r="C51" s="51" t="s">
        <v>770</v>
      </c>
      <c r="D51" s="53" t="str">
        <f t="shared" si="0"/>
        <v>000 0104 0000000 000 221</v>
      </c>
      <c r="E51" s="52">
        <v>1368308.44</v>
      </c>
      <c r="F51" s="52">
        <v>405969.78</v>
      </c>
      <c r="G51" s="52">
        <f t="shared" si="1"/>
        <v>962338.6599999999</v>
      </c>
    </row>
    <row r="52" spans="1:7" ht="18.75">
      <c r="A52" s="50" t="s">
        <v>718</v>
      </c>
      <c r="B52" s="51"/>
      <c r="C52" s="51" t="s">
        <v>771</v>
      </c>
      <c r="D52" s="53" t="str">
        <f t="shared" si="0"/>
        <v>000 0104 0000000 000 222</v>
      </c>
      <c r="E52" s="52">
        <v>59102</v>
      </c>
      <c r="F52" s="52">
        <v>5176</v>
      </c>
      <c r="G52" s="52">
        <f t="shared" si="1"/>
        <v>53926</v>
      </c>
    </row>
    <row r="53" spans="1:7" ht="37.5">
      <c r="A53" s="50" t="s">
        <v>724</v>
      </c>
      <c r="B53" s="51"/>
      <c r="C53" s="51" t="s">
        <v>772</v>
      </c>
      <c r="D53" s="53" t="str">
        <f t="shared" si="0"/>
        <v>000 0104 0000000 000 225</v>
      </c>
      <c r="E53" s="52">
        <v>181240</v>
      </c>
      <c r="F53" s="52"/>
      <c r="G53" s="52">
        <f t="shared" si="1"/>
        <v>181240</v>
      </c>
    </row>
    <row r="54" spans="1:7" ht="18.75">
      <c r="A54" s="50" t="s">
        <v>726</v>
      </c>
      <c r="B54" s="51"/>
      <c r="C54" s="51" t="s">
        <v>773</v>
      </c>
      <c r="D54" s="53" t="str">
        <f t="shared" si="0"/>
        <v>000 0104 0000000 000 226</v>
      </c>
      <c r="E54" s="52">
        <v>2037128.18</v>
      </c>
      <c r="F54" s="52">
        <v>454089.84</v>
      </c>
      <c r="G54" s="52">
        <f t="shared" si="1"/>
        <v>1583038.3399999999</v>
      </c>
    </row>
    <row r="55" spans="1:7" ht="37.5">
      <c r="A55" s="50" t="s">
        <v>734</v>
      </c>
      <c r="B55" s="51"/>
      <c r="C55" s="51" t="s">
        <v>774</v>
      </c>
      <c r="D55" s="53" t="str">
        <f t="shared" si="0"/>
        <v>000 0104 0000000 000 300</v>
      </c>
      <c r="E55" s="52">
        <v>3483330.88</v>
      </c>
      <c r="F55" s="52">
        <v>648608.75</v>
      </c>
      <c r="G55" s="52">
        <f t="shared" si="1"/>
        <v>2834722.13</v>
      </c>
    </row>
    <row r="56" spans="1:7" ht="37.5">
      <c r="A56" s="50" t="s">
        <v>736</v>
      </c>
      <c r="B56" s="51"/>
      <c r="C56" s="51" t="s">
        <v>775</v>
      </c>
      <c r="D56" s="53" t="str">
        <f t="shared" si="0"/>
        <v>000 0104 0000000 000 310</v>
      </c>
      <c r="E56" s="52">
        <v>2301616.48</v>
      </c>
      <c r="F56" s="52">
        <v>363338</v>
      </c>
      <c r="G56" s="52">
        <f t="shared" si="1"/>
        <v>1938278.48</v>
      </c>
    </row>
    <row r="57" spans="1:7" ht="37.5">
      <c r="A57" s="50" t="s">
        <v>738</v>
      </c>
      <c r="B57" s="51"/>
      <c r="C57" s="51" t="s">
        <v>776</v>
      </c>
      <c r="D57" s="53" t="str">
        <f aca="true" t="shared" si="2" ref="D57:D92">IF(OR(LEFT(C57,5)="000 9",LEFT(C57,5)="000 7"),"X",C57)</f>
        <v>000 0104 0000000 000 340</v>
      </c>
      <c r="E57" s="52">
        <v>1181714.4</v>
      </c>
      <c r="F57" s="52">
        <v>285270.75</v>
      </c>
      <c r="G57" s="52">
        <f t="shared" si="1"/>
        <v>896443.6499999999</v>
      </c>
    </row>
    <row r="58" spans="1:7" ht="131.25">
      <c r="A58" s="50" t="s">
        <v>777</v>
      </c>
      <c r="B58" s="51"/>
      <c r="C58" s="51" t="s">
        <v>778</v>
      </c>
      <c r="D58" s="53" t="str">
        <f t="shared" si="2"/>
        <v>000 0106 0000000 000 000</v>
      </c>
      <c r="E58" s="52">
        <v>11518872</v>
      </c>
      <c r="F58" s="52">
        <v>4423738.45</v>
      </c>
      <c r="G58" s="52">
        <f aca="true" t="shared" si="3" ref="G58:G92">E58-F58</f>
        <v>7095133.55</v>
      </c>
    </row>
    <row r="59" spans="1:7" ht="18.75">
      <c r="A59" s="50" t="s">
        <v>704</v>
      </c>
      <c r="B59" s="51"/>
      <c r="C59" s="51" t="s">
        <v>779</v>
      </c>
      <c r="D59" s="53" t="str">
        <f t="shared" si="2"/>
        <v>000 0106 0000000 000 200</v>
      </c>
      <c r="E59" s="52">
        <v>11170942.26</v>
      </c>
      <c r="F59" s="52">
        <v>4359230.45</v>
      </c>
      <c r="G59" s="52">
        <f t="shared" si="3"/>
        <v>6811711.81</v>
      </c>
    </row>
    <row r="60" spans="1:7" ht="56.25">
      <c r="A60" s="50" t="s">
        <v>706</v>
      </c>
      <c r="B60" s="51"/>
      <c r="C60" s="51" t="s">
        <v>780</v>
      </c>
      <c r="D60" s="53" t="str">
        <f t="shared" si="2"/>
        <v>000 0106 0000000 000 210</v>
      </c>
      <c r="E60" s="52">
        <v>10491117</v>
      </c>
      <c r="F60" s="52">
        <v>4188384.1</v>
      </c>
      <c r="G60" s="52">
        <f t="shared" si="3"/>
        <v>6302732.9</v>
      </c>
    </row>
    <row r="61" spans="1:7" ht="18.75">
      <c r="A61" s="50" t="s">
        <v>708</v>
      </c>
      <c r="B61" s="51"/>
      <c r="C61" s="51" t="s">
        <v>781</v>
      </c>
      <c r="D61" s="53" t="str">
        <f t="shared" si="2"/>
        <v>000 0106 0000000 000 211</v>
      </c>
      <c r="E61" s="52">
        <v>8056157</v>
      </c>
      <c r="F61" s="52">
        <v>3246932.41</v>
      </c>
      <c r="G61" s="52">
        <f t="shared" si="3"/>
        <v>4809224.59</v>
      </c>
    </row>
    <row r="62" spans="1:7" ht="18.75">
      <c r="A62" s="50" t="s">
        <v>710</v>
      </c>
      <c r="B62" s="51"/>
      <c r="C62" s="51" t="s">
        <v>782</v>
      </c>
      <c r="D62" s="53" t="str">
        <f t="shared" si="2"/>
        <v>000 0106 0000000 000 212</v>
      </c>
      <c r="E62" s="52">
        <v>2000</v>
      </c>
      <c r="F62" s="52">
        <v>200</v>
      </c>
      <c r="G62" s="52">
        <f t="shared" si="3"/>
        <v>1800</v>
      </c>
    </row>
    <row r="63" spans="1:7" ht="37.5">
      <c r="A63" s="50" t="s">
        <v>712</v>
      </c>
      <c r="B63" s="51"/>
      <c r="C63" s="51" t="s">
        <v>783</v>
      </c>
      <c r="D63" s="53" t="str">
        <f t="shared" si="2"/>
        <v>000 0106 0000000 000 213</v>
      </c>
      <c r="E63" s="52">
        <v>2432960</v>
      </c>
      <c r="F63" s="52">
        <v>941251.69</v>
      </c>
      <c r="G63" s="52">
        <f t="shared" si="3"/>
        <v>1491708.31</v>
      </c>
    </row>
    <row r="64" spans="1:7" ht="18.75">
      <c r="A64" s="50" t="s">
        <v>714</v>
      </c>
      <c r="B64" s="51"/>
      <c r="C64" s="51" t="s">
        <v>784</v>
      </c>
      <c r="D64" s="53" t="str">
        <f t="shared" si="2"/>
        <v>000 0106 0000000 000 220</v>
      </c>
      <c r="E64" s="52">
        <v>675325.26</v>
      </c>
      <c r="F64" s="52">
        <v>170821</v>
      </c>
      <c r="G64" s="52">
        <f t="shared" si="3"/>
        <v>504504.26</v>
      </c>
    </row>
    <row r="65" spans="1:7" ht="18.75">
      <c r="A65" s="50" t="s">
        <v>716</v>
      </c>
      <c r="B65" s="51"/>
      <c r="C65" s="51" t="s">
        <v>785</v>
      </c>
      <c r="D65" s="53" t="str">
        <f t="shared" si="2"/>
        <v>000 0106 0000000 000 221</v>
      </c>
      <c r="E65" s="52">
        <v>204285.29</v>
      </c>
      <c r="F65" s="52">
        <v>68997.85</v>
      </c>
      <c r="G65" s="52">
        <f t="shared" si="3"/>
        <v>135287.44</v>
      </c>
    </row>
    <row r="66" spans="1:7" ht="18.75">
      <c r="A66" s="50" t="s">
        <v>718</v>
      </c>
      <c r="B66" s="51"/>
      <c r="C66" s="51" t="s">
        <v>786</v>
      </c>
      <c r="D66" s="53" t="str">
        <f t="shared" si="2"/>
        <v>000 0106 0000000 000 222</v>
      </c>
      <c r="E66" s="52">
        <v>11300</v>
      </c>
      <c r="F66" s="52"/>
      <c r="G66" s="52">
        <f t="shared" si="3"/>
        <v>11300</v>
      </c>
    </row>
    <row r="67" spans="1:7" ht="37.5">
      <c r="A67" s="50" t="s">
        <v>724</v>
      </c>
      <c r="B67" s="51"/>
      <c r="C67" s="51" t="s">
        <v>787</v>
      </c>
      <c r="D67" s="53" t="str">
        <f t="shared" si="2"/>
        <v>000 0106 0000000 000 225</v>
      </c>
      <c r="E67" s="52">
        <v>119391.5</v>
      </c>
      <c r="F67" s="52">
        <v>23650</v>
      </c>
      <c r="G67" s="52">
        <f t="shared" si="3"/>
        <v>95741.5</v>
      </c>
    </row>
    <row r="68" spans="1:7" ht="18.75">
      <c r="A68" s="50" t="s">
        <v>726</v>
      </c>
      <c r="B68" s="51"/>
      <c r="C68" s="51" t="s">
        <v>788</v>
      </c>
      <c r="D68" s="53" t="str">
        <f t="shared" si="2"/>
        <v>000 0106 0000000 000 226</v>
      </c>
      <c r="E68" s="52">
        <v>340348.47</v>
      </c>
      <c r="F68" s="52">
        <v>78173.15</v>
      </c>
      <c r="G68" s="52">
        <f t="shared" si="3"/>
        <v>262175.31999999995</v>
      </c>
    </row>
    <row r="69" spans="1:7" ht="18.75">
      <c r="A69" s="50" t="s">
        <v>732</v>
      </c>
      <c r="B69" s="51"/>
      <c r="C69" s="51" t="s">
        <v>789</v>
      </c>
      <c r="D69" s="53" t="str">
        <f t="shared" si="2"/>
        <v>000 0106 0000000 000 290</v>
      </c>
      <c r="E69" s="52">
        <v>4500</v>
      </c>
      <c r="F69" s="52">
        <v>25.35</v>
      </c>
      <c r="G69" s="52">
        <f t="shared" si="3"/>
        <v>4474.65</v>
      </c>
    </row>
    <row r="70" spans="1:7" ht="37.5">
      <c r="A70" s="50" t="s">
        <v>734</v>
      </c>
      <c r="B70" s="51"/>
      <c r="C70" s="51" t="s">
        <v>790</v>
      </c>
      <c r="D70" s="53" t="str">
        <f t="shared" si="2"/>
        <v>000 0106 0000000 000 300</v>
      </c>
      <c r="E70" s="52">
        <v>347929.74</v>
      </c>
      <c r="F70" s="52">
        <v>64508</v>
      </c>
      <c r="G70" s="52">
        <f t="shared" si="3"/>
        <v>283421.74</v>
      </c>
    </row>
    <row r="71" spans="1:7" ht="37.5">
      <c r="A71" s="50" t="s">
        <v>736</v>
      </c>
      <c r="B71" s="51"/>
      <c r="C71" s="51" t="s">
        <v>791</v>
      </c>
      <c r="D71" s="53" t="str">
        <f t="shared" si="2"/>
        <v>000 0106 0000000 000 310</v>
      </c>
      <c r="E71" s="52">
        <v>111301.71</v>
      </c>
      <c r="F71" s="52">
        <v>11218</v>
      </c>
      <c r="G71" s="52">
        <f t="shared" si="3"/>
        <v>100083.71</v>
      </c>
    </row>
    <row r="72" spans="1:7" ht="37.5">
      <c r="A72" s="50" t="s">
        <v>738</v>
      </c>
      <c r="B72" s="51"/>
      <c r="C72" s="51" t="s">
        <v>792</v>
      </c>
      <c r="D72" s="53" t="str">
        <f t="shared" si="2"/>
        <v>000 0106 0000000 000 340</v>
      </c>
      <c r="E72" s="52">
        <v>236628.03</v>
      </c>
      <c r="F72" s="52">
        <v>53290</v>
      </c>
      <c r="G72" s="52">
        <f t="shared" si="3"/>
        <v>183338.03</v>
      </c>
    </row>
    <row r="73" spans="1:7" ht="18.75">
      <c r="A73" s="50" t="s">
        <v>793</v>
      </c>
      <c r="B73" s="51"/>
      <c r="C73" s="51" t="s">
        <v>794</v>
      </c>
      <c r="D73" s="53" t="str">
        <f t="shared" si="2"/>
        <v>000 0111 0000000 000 000</v>
      </c>
      <c r="E73" s="52">
        <v>18072539.2</v>
      </c>
      <c r="F73" s="52"/>
      <c r="G73" s="52">
        <f t="shared" si="3"/>
        <v>18072539.2</v>
      </c>
    </row>
    <row r="74" spans="1:7" ht="18.75">
      <c r="A74" s="50" t="s">
        <v>704</v>
      </c>
      <c r="B74" s="51"/>
      <c r="C74" s="51" t="s">
        <v>795</v>
      </c>
      <c r="D74" s="53" t="str">
        <f t="shared" si="2"/>
        <v>000 0111 0000000 000 200</v>
      </c>
      <c r="E74" s="52">
        <v>18072539.2</v>
      </c>
      <c r="F74" s="52"/>
      <c r="G74" s="52">
        <f t="shared" si="3"/>
        <v>18072539.2</v>
      </c>
    </row>
    <row r="75" spans="1:7" ht="18.75">
      <c r="A75" s="50" t="s">
        <v>732</v>
      </c>
      <c r="B75" s="51"/>
      <c r="C75" s="51" t="s">
        <v>796</v>
      </c>
      <c r="D75" s="53" t="str">
        <f t="shared" si="2"/>
        <v>000 0111 0000000 000 290</v>
      </c>
      <c r="E75" s="52">
        <v>18072539.2</v>
      </c>
      <c r="F75" s="52"/>
      <c r="G75" s="52">
        <f t="shared" si="3"/>
        <v>18072539.2</v>
      </c>
    </row>
    <row r="76" spans="1:7" ht="56.25">
      <c r="A76" s="50" t="s">
        <v>797</v>
      </c>
      <c r="B76" s="51"/>
      <c r="C76" s="51" t="s">
        <v>798</v>
      </c>
      <c r="D76" s="53" t="str">
        <f t="shared" si="2"/>
        <v>000 0113 0000000 000 000</v>
      </c>
      <c r="E76" s="52">
        <v>81009627.37</v>
      </c>
      <c r="F76" s="52">
        <v>25893285.5</v>
      </c>
      <c r="G76" s="52">
        <f t="shared" si="3"/>
        <v>55116341.870000005</v>
      </c>
    </row>
    <row r="77" spans="1:7" ht="18.75">
      <c r="A77" s="50" t="s">
        <v>704</v>
      </c>
      <c r="B77" s="51"/>
      <c r="C77" s="51" t="s">
        <v>799</v>
      </c>
      <c r="D77" s="53" t="str">
        <f t="shared" si="2"/>
        <v>000 0113 0000000 000 200</v>
      </c>
      <c r="E77" s="52">
        <v>74856026.05</v>
      </c>
      <c r="F77" s="52">
        <v>23276469.92</v>
      </c>
      <c r="G77" s="52">
        <f t="shared" si="3"/>
        <v>51579556.129999995</v>
      </c>
    </row>
    <row r="78" spans="1:7" ht="56.25">
      <c r="A78" s="50" t="s">
        <v>706</v>
      </c>
      <c r="B78" s="51"/>
      <c r="C78" s="51" t="s">
        <v>800</v>
      </c>
      <c r="D78" s="53" t="str">
        <f t="shared" si="2"/>
        <v>000 0113 0000000 000 210</v>
      </c>
      <c r="E78" s="52">
        <v>46910812.23</v>
      </c>
      <c r="F78" s="52">
        <v>16315704.99</v>
      </c>
      <c r="G78" s="52">
        <f t="shared" si="3"/>
        <v>30595107.239999995</v>
      </c>
    </row>
    <row r="79" spans="1:7" ht="18.75">
      <c r="A79" s="50" t="s">
        <v>708</v>
      </c>
      <c r="B79" s="51"/>
      <c r="C79" s="51" t="s">
        <v>801</v>
      </c>
      <c r="D79" s="53" t="str">
        <f t="shared" si="2"/>
        <v>000 0113 0000000 000 211</v>
      </c>
      <c r="E79" s="52">
        <v>36007393.39</v>
      </c>
      <c r="F79" s="52">
        <v>12674006.49</v>
      </c>
      <c r="G79" s="52">
        <f t="shared" si="3"/>
        <v>23333386.9</v>
      </c>
    </row>
    <row r="80" spans="1:7" ht="18.75">
      <c r="A80" s="50" t="s">
        <v>710</v>
      </c>
      <c r="B80" s="51"/>
      <c r="C80" s="51" t="s">
        <v>802</v>
      </c>
      <c r="D80" s="53" t="str">
        <f t="shared" si="2"/>
        <v>000 0113 0000000 000 212</v>
      </c>
      <c r="E80" s="52">
        <v>25000</v>
      </c>
      <c r="F80" s="52"/>
      <c r="G80" s="52">
        <f t="shared" si="3"/>
        <v>25000</v>
      </c>
    </row>
    <row r="81" spans="1:7" ht="37.5">
      <c r="A81" s="50" t="s">
        <v>712</v>
      </c>
      <c r="B81" s="51"/>
      <c r="C81" s="51" t="s">
        <v>803</v>
      </c>
      <c r="D81" s="53" t="str">
        <f t="shared" si="2"/>
        <v>000 0113 0000000 000 213</v>
      </c>
      <c r="E81" s="52">
        <v>10878418.84</v>
      </c>
      <c r="F81" s="52">
        <v>3641698.5</v>
      </c>
      <c r="G81" s="52">
        <f t="shared" si="3"/>
        <v>7236720.34</v>
      </c>
    </row>
    <row r="82" spans="1:7" ht="18.75">
      <c r="A82" s="50" t="s">
        <v>714</v>
      </c>
      <c r="B82" s="51"/>
      <c r="C82" s="51" t="s">
        <v>804</v>
      </c>
      <c r="D82" s="53" t="str">
        <f t="shared" si="2"/>
        <v>000 0113 0000000 000 220</v>
      </c>
      <c r="E82" s="52">
        <v>23692371.02</v>
      </c>
      <c r="F82" s="52">
        <v>6784393.04</v>
      </c>
      <c r="G82" s="52">
        <f t="shared" si="3"/>
        <v>16907977.98</v>
      </c>
    </row>
    <row r="83" spans="1:7" ht="18.75">
      <c r="A83" s="50" t="s">
        <v>716</v>
      </c>
      <c r="B83" s="51"/>
      <c r="C83" s="51" t="s">
        <v>805</v>
      </c>
      <c r="D83" s="53" t="str">
        <f t="shared" si="2"/>
        <v>000 0113 0000000 000 221</v>
      </c>
      <c r="E83" s="52">
        <v>721533.54</v>
      </c>
      <c r="F83" s="52">
        <v>166922.91</v>
      </c>
      <c r="G83" s="52">
        <f t="shared" si="3"/>
        <v>554610.63</v>
      </c>
    </row>
    <row r="84" spans="1:7" ht="18.75">
      <c r="A84" s="50" t="s">
        <v>718</v>
      </c>
      <c r="B84" s="51"/>
      <c r="C84" s="51" t="s">
        <v>806</v>
      </c>
      <c r="D84" s="53" t="str">
        <f t="shared" si="2"/>
        <v>000 0113 0000000 000 222</v>
      </c>
      <c r="E84" s="52">
        <v>8896</v>
      </c>
      <c r="F84" s="52">
        <v>176</v>
      </c>
      <c r="G84" s="52">
        <f t="shared" si="3"/>
        <v>8720</v>
      </c>
    </row>
    <row r="85" spans="1:7" ht="18.75">
      <c r="A85" s="50" t="s">
        <v>720</v>
      </c>
      <c r="B85" s="51"/>
      <c r="C85" s="51" t="s">
        <v>807</v>
      </c>
      <c r="D85" s="53" t="str">
        <f t="shared" si="2"/>
        <v>000 0113 0000000 000 223</v>
      </c>
      <c r="E85" s="52">
        <v>3876500</v>
      </c>
      <c r="F85" s="52">
        <v>2342889.8</v>
      </c>
      <c r="G85" s="52">
        <f t="shared" si="3"/>
        <v>1533610.2000000002</v>
      </c>
    </row>
    <row r="86" spans="1:7" ht="37.5">
      <c r="A86" s="50" t="s">
        <v>722</v>
      </c>
      <c r="B86" s="51"/>
      <c r="C86" s="51" t="s">
        <v>808</v>
      </c>
      <c r="D86" s="53" t="str">
        <f t="shared" si="2"/>
        <v>000 0113 0000000 000 224</v>
      </c>
      <c r="E86" s="52">
        <v>1101900</v>
      </c>
      <c r="F86" s="52"/>
      <c r="G86" s="52">
        <f t="shared" si="3"/>
        <v>1101900</v>
      </c>
    </row>
    <row r="87" spans="1:7" ht="37.5">
      <c r="A87" s="50" t="s">
        <v>724</v>
      </c>
      <c r="B87" s="51"/>
      <c r="C87" s="51" t="s">
        <v>809</v>
      </c>
      <c r="D87" s="53" t="str">
        <f t="shared" si="2"/>
        <v>000 0113 0000000 000 225</v>
      </c>
      <c r="E87" s="52">
        <v>11426643.03</v>
      </c>
      <c r="F87" s="52">
        <v>2331424.91</v>
      </c>
      <c r="G87" s="52">
        <f t="shared" si="3"/>
        <v>9095218.12</v>
      </c>
    </row>
    <row r="88" spans="1:7" ht="18.75">
      <c r="A88" s="50" t="s">
        <v>726</v>
      </c>
      <c r="B88" s="51"/>
      <c r="C88" s="51" t="s">
        <v>810</v>
      </c>
      <c r="D88" s="53" t="str">
        <f t="shared" si="2"/>
        <v>000 0113 0000000 000 226</v>
      </c>
      <c r="E88" s="52">
        <v>6556898.45</v>
      </c>
      <c r="F88" s="52">
        <v>1942979.42</v>
      </c>
      <c r="G88" s="52">
        <f t="shared" si="3"/>
        <v>4613919.03</v>
      </c>
    </row>
    <row r="89" spans="1:7" ht="18.75">
      <c r="A89" s="50" t="s">
        <v>732</v>
      </c>
      <c r="B89" s="51"/>
      <c r="C89" s="51" t="s">
        <v>811</v>
      </c>
      <c r="D89" s="53" t="str">
        <f t="shared" si="2"/>
        <v>000 0113 0000000 000 290</v>
      </c>
      <c r="E89" s="52">
        <v>4252842.8</v>
      </c>
      <c r="F89" s="52">
        <v>176371.89</v>
      </c>
      <c r="G89" s="52">
        <f t="shared" si="3"/>
        <v>4076470.9099999997</v>
      </c>
    </row>
    <row r="90" spans="1:7" ht="37.5">
      <c r="A90" s="50" t="s">
        <v>734</v>
      </c>
      <c r="B90" s="51"/>
      <c r="C90" s="51" t="s">
        <v>812</v>
      </c>
      <c r="D90" s="53" t="str">
        <f t="shared" si="2"/>
        <v>000 0113 0000000 000 300</v>
      </c>
      <c r="E90" s="52">
        <v>6153601.32</v>
      </c>
      <c r="F90" s="52">
        <v>2616815.58</v>
      </c>
      <c r="G90" s="52">
        <f t="shared" si="3"/>
        <v>3536785.74</v>
      </c>
    </row>
    <row r="91" spans="1:7" ht="37.5">
      <c r="A91" s="50" t="s">
        <v>736</v>
      </c>
      <c r="B91" s="51"/>
      <c r="C91" s="51" t="s">
        <v>813</v>
      </c>
      <c r="D91" s="53" t="str">
        <f t="shared" si="2"/>
        <v>000 0113 0000000 000 310</v>
      </c>
      <c r="E91" s="52">
        <v>755901.32</v>
      </c>
      <c r="F91" s="52">
        <v>202815.03</v>
      </c>
      <c r="G91" s="52">
        <f t="shared" si="3"/>
        <v>553086.2899999999</v>
      </c>
    </row>
    <row r="92" spans="1:7" ht="37.5">
      <c r="A92" s="50" t="s">
        <v>738</v>
      </c>
      <c r="B92" s="51"/>
      <c r="C92" s="51" t="s">
        <v>814</v>
      </c>
      <c r="D92" s="53" t="str">
        <f t="shared" si="2"/>
        <v>000 0113 0000000 000 340</v>
      </c>
      <c r="E92" s="52">
        <v>5397700</v>
      </c>
      <c r="F92" s="52">
        <v>2414000.55</v>
      </c>
      <c r="G92" s="52">
        <f t="shared" si="3"/>
        <v>2983699.45</v>
      </c>
    </row>
    <row r="93" spans="1:7" ht="75">
      <c r="A93" s="54" t="s">
        <v>815</v>
      </c>
      <c r="B93" s="55"/>
      <c r="C93" s="55" t="s">
        <v>816</v>
      </c>
      <c r="D93" s="56" t="str">
        <f aca="true" t="shared" si="4" ref="D93:D129">IF(OR(LEFT(C93,5)="000 9",LEFT(C93,5)="000 7"),"X",C93)</f>
        <v>000 0300 0000000 000 000</v>
      </c>
      <c r="E93" s="57">
        <v>7185382</v>
      </c>
      <c r="F93" s="57">
        <v>1834455.6</v>
      </c>
      <c r="G93" s="57">
        <f aca="true" t="shared" si="5" ref="G93:G129">E93-F93</f>
        <v>5350926.4</v>
      </c>
    </row>
    <row r="94" spans="1:7" ht="18.75">
      <c r="A94" s="50" t="s">
        <v>704</v>
      </c>
      <c r="B94" s="51"/>
      <c r="C94" s="51" t="s">
        <v>817</v>
      </c>
      <c r="D94" s="53" t="str">
        <f t="shared" si="4"/>
        <v>000 0300 0000000 000 200</v>
      </c>
      <c r="E94" s="52">
        <v>5551742.75</v>
      </c>
      <c r="F94" s="52">
        <v>1683653.6</v>
      </c>
      <c r="G94" s="52">
        <f t="shared" si="5"/>
        <v>3868089.15</v>
      </c>
    </row>
    <row r="95" spans="1:7" ht="56.25">
      <c r="A95" s="50" t="s">
        <v>706</v>
      </c>
      <c r="B95" s="51"/>
      <c r="C95" s="51" t="s">
        <v>818</v>
      </c>
      <c r="D95" s="53" t="str">
        <f t="shared" si="4"/>
        <v>000 0300 0000000 000 210</v>
      </c>
      <c r="E95" s="52">
        <v>3214244.25</v>
      </c>
      <c r="F95" s="52">
        <v>1073689.12</v>
      </c>
      <c r="G95" s="52">
        <f t="shared" si="5"/>
        <v>2140555.13</v>
      </c>
    </row>
    <row r="96" spans="1:7" ht="18.75">
      <c r="A96" s="50" t="s">
        <v>708</v>
      </c>
      <c r="B96" s="51"/>
      <c r="C96" s="51" t="s">
        <v>819</v>
      </c>
      <c r="D96" s="53" t="str">
        <f t="shared" si="4"/>
        <v>000 0300 0000000 000 211</v>
      </c>
      <c r="E96" s="52">
        <v>2468697.58</v>
      </c>
      <c r="F96" s="52">
        <v>846824.63</v>
      </c>
      <c r="G96" s="52">
        <f t="shared" si="5"/>
        <v>1621872.9500000002</v>
      </c>
    </row>
    <row r="97" spans="1:7" ht="37.5">
      <c r="A97" s="50" t="s">
        <v>712</v>
      </c>
      <c r="B97" s="51"/>
      <c r="C97" s="51" t="s">
        <v>820</v>
      </c>
      <c r="D97" s="53" t="str">
        <f t="shared" si="4"/>
        <v>000 0300 0000000 000 213</v>
      </c>
      <c r="E97" s="52">
        <v>745546.67</v>
      </c>
      <c r="F97" s="52">
        <v>226864.49</v>
      </c>
      <c r="G97" s="52">
        <f t="shared" si="5"/>
        <v>518682.18000000005</v>
      </c>
    </row>
    <row r="98" spans="1:7" ht="18.75">
      <c r="A98" s="50" t="s">
        <v>714</v>
      </c>
      <c r="B98" s="51"/>
      <c r="C98" s="51" t="s">
        <v>821</v>
      </c>
      <c r="D98" s="53" t="str">
        <f t="shared" si="4"/>
        <v>000 0300 0000000 000 220</v>
      </c>
      <c r="E98" s="52">
        <v>2337498.5</v>
      </c>
      <c r="F98" s="52">
        <v>609964.48</v>
      </c>
      <c r="G98" s="52">
        <f t="shared" si="5"/>
        <v>1727534.02</v>
      </c>
    </row>
    <row r="99" spans="1:7" ht="18.75">
      <c r="A99" s="50" t="s">
        <v>716</v>
      </c>
      <c r="B99" s="51"/>
      <c r="C99" s="51" t="s">
        <v>822</v>
      </c>
      <c r="D99" s="53" t="str">
        <f t="shared" si="4"/>
        <v>000 0300 0000000 000 221</v>
      </c>
      <c r="E99" s="52">
        <v>65876.8</v>
      </c>
      <c r="F99" s="52">
        <v>32307.95</v>
      </c>
      <c r="G99" s="52">
        <f t="shared" si="5"/>
        <v>33568.850000000006</v>
      </c>
    </row>
    <row r="100" spans="1:7" ht="18.75">
      <c r="A100" s="50" t="s">
        <v>718</v>
      </c>
      <c r="B100" s="51"/>
      <c r="C100" s="51" t="s">
        <v>823</v>
      </c>
      <c r="D100" s="53" t="str">
        <f t="shared" si="4"/>
        <v>000 0300 0000000 000 222</v>
      </c>
      <c r="E100" s="52">
        <v>11550</v>
      </c>
      <c r="F100" s="52">
        <v>11550</v>
      </c>
      <c r="G100" s="52">
        <f t="shared" si="5"/>
        <v>0</v>
      </c>
    </row>
    <row r="101" spans="1:7" ht="18.75">
      <c r="A101" s="50" t="s">
        <v>720</v>
      </c>
      <c r="B101" s="51"/>
      <c r="C101" s="51" t="s">
        <v>824</v>
      </c>
      <c r="D101" s="53" t="str">
        <f t="shared" si="4"/>
        <v>000 0300 0000000 000 223</v>
      </c>
      <c r="E101" s="52">
        <v>130873.36</v>
      </c>
      <c r="F101" s="52">
        <v>51062.71</v>
      </c>
      <c r="G101" s="52">
        <f t="shared" si="5"/>
        <v>79810.65</v>
      </c>
    </row>
    <row r="102" spans="1:7" ht="37.5">
      <c r="A102" s="50" t="s">
        <v>724</v>
      </c>
      <c r="B102" s="51"/>
      <c r="C102" s="51" t="s">
        <v>825</v>
      </c>
      <c r="D102" s="53" t="str">
        <f t="shared" si="4"/>
        <v>000 0300 0000000 000 225</v>
      </c>
      <c r="E102" s="52">
        <v>618569.2</v>
      </c>
      <c r="F102" s="52">
        <v>32868.4</v>
      </c>
      <c r="G102" s="52">
        <f t="shared" si="5"/>
        <v>585700.7999999999</v>
      </c>
    </row>
    <row r="103" spans="1:7" ht="18.75">
      <c r="A103" s="50" t="s">
        <v>726</v>
      </c>
      <c r="B103" s="51"/>
      <c r="C103" s="51" t="s">
        <v>826</v>
      </c>
      <c r="D103" s="53" t="str">
        <f t="shared" si="4"/>
        <v>000 0300 0000000 000 226</v>
      </c>
      <c r="E103" s="52">
        <v>1510629.14</v>
      </c>
      <c r="F103" s="52">
        <v>482175.42</v>
      </c>
      <c r="G103" s="52">
        <f t="shared" si="5"/>
        <v>1028453.72</v>
      </c>
    </row>
    <row r="104" spans="1:7" ht="37.5">
      <c r="A104" s="50" t="s">
        <v>734</v>
      </c>
      <c r="B104" s="51"/>
      <c r="C104" s="51" t="s">
        <v>828</v>
      </c>
      <c r="D104" s="53" t="str">
        <f t="shared" si="4"/>
        <v>000 0300 0000000 000 300</v>
      </c>
      <c r="E104" s="52">
        <v>1633639.25</v>
      </c>
      <c r="F104" s="52">
        <v>150802</v>
      </c>
      <c r="G104" s="52">
        <f t="shared" si="5"/>
        <v>1482837.25</v>
      </c>
    </row>
    <row r="105" spans="1:7" ht="37.5">
      <c r="A105" s="50" t="s">
        <v>736</v>
      </c>
      <c r="B105" s="51"/>
      <c r="C105" s="51" t="s">
        <v>829</v>
      </c>
      <c r="D105" s="53" t="str">
        <f t="shared" si="4"/>
        <v>000 0300 0000000 000 310</v>
      </c>
      <c r="E105" s="52">
        <v>1285345</v>
      </c>
      <c r="F105" s="52">
        <v>16600</v>
      </c>
      <c r="G105" s="52">
        <f t="shared" si="5"/>
        <v>1268745</v>
      </c>
    </row>
    <row r="106" spans="1:7" ht="37.5">
      <c r="A106" s="50" t="s">
        <v>738</v>
      </c>
      <c r="B106" s="51"/>
      <c r="C106" s="51" t="s">
        <v>830</v>
      </c>
      <c r="D106" s="53" t="str">
        <f t="shared" si="4"/>
        <v>000 0300 0000000 000 340</v>
      </c>
      <c r="E106" s="52">
        <v>348294.25</v>
      </c>
      <c r="F106" s="52">
        <v>134202</v>
      </c>
      <c r="G106" s="52">
        <f t="shared" si="5"/>
        <v>214092.25</v>
      </c>
    </row>
    <row r="107" spans="1:7" ht="18.75">
      <c r="A107" s="50" t="s">
        <v>831</v>
      </c>
      <c r="B107" s="51"/>
      <c r="C107" s="51" t="s">
        <v>832</v>
      </c>
      <c r="D107" s="53" t="str">
        <f t="shared" si="4"/>
        <v>000 0304 0000000 000 000</v>
      </c>
      <c r="E107" s="52">
        <v>3824389</v>
      </c>
      <c r="F107" s="52">
        <v>1298652.6</v>
      </c>
      <c r="G107" s="52">
        <f t="shared" si="5"/>
        <v>2525736.4</v>
      </c>
    </row>
    <row r="108" spans="1:7" ht="18.75">
      <c r="A108" s="50" t="s">
        <v>704</v>
      </c>
      <c r="B108" s="51"/>
      <c r="C108" s="51" t="s">
        <v>833</v>
      </c>
      <c r="D108" s="53" t="str">
        <f t="shared" si="4"/>
        <v>000 0304 0000000 000 200</v>
      </c>
      <c r="E108" s="52">
        <v>3733334.75</v>
      </c>
      <c r="F108" s="52">
        <v>1272190.6</v>
      </c>
      <c r="G108" s="52">
        <f t="shared" si="5"/>
        <v>2461144.15</v>
      </c>
    </row>
    <row r="109" spans="1:7" ht="56.25">
      <c r="A109" s="50" t="s">
        <v>706</v>
      </c>
      <c r="B109" s="51"/>
      <c r="C109" s="51" t="s">
        <v>834</v>
      </c>
      <c r="D109" s="53" t="str">
        <f t="shared" si="4"/>
        <v>000 0304 0000000 000 210</v>
      </c>
      <c r="E109" s="52">
        <v>3214244.25</v>
      </c>
      <c r="F109" s="52">
        <v>1073689.12</v>
      </c>
      <c r="G109" s="52">
        <f t="shared" si="5"/>
        <v>2140555.13</v>
      </c>
    </row>
    <row r="110" spans="1:7" ht="18.75">
      <c r="A110" s="50" t="s">
        <v>708</v>
      </c>
      <c r="B110" s="51"/>
      <c r="C110" s="51" t="s">
        <v>835</v>
      </c>
      <c r="D110" s="53" t="str">
        <f t="shared" si="4"/>
        <v>000 0304 0000000 000 211</v>
      </c>
      <c r="E110" s="52">
        <v>2468697.58</v>
      </c>
      <c r="F110" s="52">
        <v>846824.63</v>
      </c>
      <c r="G110" s="52">
        <f t="shared" si="5"/>
        <v>1621872.9500000002</v>
      </c>
    </row>
    <row r="111" spans="1:7" ht="37.5">
      <c r="A111" s="50" t="s">
        <v>712</v>
      </c>
      <c r="B111" s="51"/>
      <c r="C111" s="51" t="s">
        <v>836</v>
      </c>
      <c r="D111" s="53" t="str">
        <f t="shared" si="4"/>
        <v>000 0304 0000000 000 213</v>
      </c>
      <c r="E111" s="52">
        <v>745546.67</v>
      </c>
      <c r="F111" s="52">
        <v>226864.49</v>
      </c>
      <c r="G111" s="52">
        <f t="shared" si="5"/>
        <v>518682.18000000005</v>
      </c>
    </row>
    <row r="112" spans="1:7" ht="18.75">
      <c r="A112" s="50" t="s">
        <v>714</v>
      </c>
      <c r="B112" s="51"/>
      <c r="C112" s="51" t="s">
        <v>837</v>
      </c>
      <c r="D112" s="53" t="str">
        <f t="shared" si="4"/>
        <v>000 0304 0000000 000 220</v>
      </c>
      <c r="E112" s="52">
        <v>519090.5</v>
      </c>
      <c r="F112" s="52">
        <v>198501.48</v>
      </c>
      <c r="G112" s="52">
        <f t="shared" si="5"/>
        <v>320589.02</v>
      </c>
    </row>
    <row r="113" spans="1:7" ht="18.75">
      <c r="A113" s="50" t="s">
        <v>716</v>
      </c>
      <c r="B113" s="51"/>
      <c r="C113" s="51" t="s">
        <v>838</v>
      </c>
      <c r="D113" s="53" t="str">
        <f t="shared" si="4"/>
        <v>000 0304 0000000 000 221</v>
      </c>
      <c r="E113" s="52">
        <v>60776.8</v>
      </c>
      <c r="F113" s="52">
        <v>30182.95</v>
      </c>
      <c r="G113" s="52">
        <f t="shared" si="5"/>
        <v>30593.850000000002</v>
      </c>
    </row>
    <row r="114" spans="1:7" ht="18.75">
      <c r="A114" s="50" t="s">
        <v>720</v>
      </c>
      <c r="B114" s="51"/>
      <c r="C114" s="51" t="s">
        <v>839</v>
      </c>
      <c r="D114" s="53" t="str">
        <f t="shared" si="4"/>
        <v>000 0304 0000000 000 223</v>
      </c>
      <c r="E114" s="52">
        <v>130873.36</v>
      </c>
      <c r="F114" s="52">
        <v>51062.71</v>
      </c>
      <c r="G114" s="52">
        <f t="shared" si="5"/>
        <v>79810.65</v>
      </c>
    </row>
    <row r="115" spans="1:7" ht="37.5">
      <c r="A115" s="50" t="s">
        <v>724</v>
      </c>
      <c r="B115" s="51"/>
      <c r="C115" s="51" t="s">
        <v>840</v>
      </c>
      <c r="D115" s="53" t="str">
        <f t="shared" si="4"/>
        <v>000 0304 0000000 000 225</v>
      </c>
      <c r="E115" s="52">
        <v>99781.2</v>
      </c>
      <c r="F115" s="52">
        <v>32868.4</v>
      </c>
      <c r="G115" s="52">
        <f t="shared" si="5"/>
        <v>66912.79999999999</v>
      </c>
    </row>
    <row r="116" spans="1:7" ht="18.75">
      <c r="A116" s="50" t="s">
        <v>726</v>
      </c>
      <c r="B116" s="51"/>
      <c r="C116" s="51" t="s">
        <v>841</v>
      </c>
      <c r="D116" s="53" t="str">
        <f t="shared" si="4"/>
        <v>000 0304 0000000 000 226</v>
      </c>
      <c r="E116" s="52">
        <v>227659.14</v>
      </c>
      <c r="F116" s="52">
        <v>84387.42</v>
      </c>
      <c r="G116" s="52">
        <f t="shared" si="5"/>
        <v>143271.72000000003</v>
      </c>
    </row>
    <row r="117" spans="1:7" ht="37.5">
      <c r="A117" s="50" t="s">
        <v>734</v>
      </c>
      <c r="B117" s="51"/>
      <c r="C117" s="51" t="s">
        <v>842</v>
      </c>
      <c r="D117" s="53" t="str">
        <f t="shared" si="4"/>
        <v>000 0304 0000000 000 300</v>
      </c>
      <c r="E117" s="52">
        <v>91054.25</v>
      </c>
      <c r="F117" s="52">
        <v>26462</v>
      </c>
      <c r="G117" s="52">
        <f t="shared" si="5"/>
        <v>64592.25</v>
      </c>
    </row>
    <row r="118" spans="1:7" ht="37.5">
      <c r="A118" s="50" t="s">
        <v>736</v>
      </c>
      <c r="B118" s="51"/>
      <c r="C118" s="51" t="s">
        <v>843</v>
      </c>
      <c r="D118" s="53" t="str">
        <f t="shared" si="4"/>
        <v>000 0304 0000000 000 310</v>
      </c>
      <c r="E118" s="52">
        <v>42760</v>
      </c>
      <c r="F118" s="52"/>
      <c r="G118" s="52">
        <f t="shared" si="5"/>
        <v>42760</v>
      </c>
    </row>
    <row r="119" spans="1:7" ht="37.5">
      <c r="A119" s="50" t="s">
        <v>738</v>
      </c>
      <c r="B119" s="51"/>
      <c r="C119" s="51" t="s">
        <v>844</v>
      </c>
      <c r="D119" s="53" t="str">
        <f t="shared" si="4"/>
        <v>000 0304 0000000 000 340</v>
      </c>
      <c r="E119" s="52">
        <v>48294.25</v>
      </c>
      <c r="F119" s="52">
        <v>26462</v>
      </c>
      <c r="G119" s="52">
        <f t="shared" si="5"/>
        <v>21832.25</v>
      </c>
    </row>
    <row r="120" spans="1:7" ht="96" customHeight="1">
      <c r="A120" s="50" t="s">
        <v>845</v>
      </c>
      <c r="B120" s="51"/>
      <c r="C120" s="51" t="s">
        <v>846</v>
      </c>
      <c r="D120" s="53" t="str">
        <f t="shared" si="4"/>
        <v>000 0309 0000000 000 000</v>
      </c>
      <c r="E120" s="52">
        <v>3360993</v>
      </c>
      <c r="F120" s="52">
        <v>535803</v>
      </c>
      <c r="G120" s="52">
        <f t="shared" si="5"/>
        <v>2825190</v>
      </c>
    </row>
    <row r="121" spans="1:7" ht="18.75">
      <c r="A121" s="50" t="s">
        <v>704</v>
      </c>
      <c r="B121" s="51"/>
      <c r="C121" s="51" t="s">
        <v>847</v>
      </c>
      <c r="D121" s="53" t="str">
        <f t="shared" si="4"/>
        <v>000 0309 0000000 000 200</v>
      </c>
      <c r="E121" s="52">
        <v>1818408</v>
      </c>
      <c r="F121" s="52">
        <v>411463</v>
      </c>
      <c r="G121" s="52">
        <f t="shared" si="5"/>
        <v>1406945</v>
      </c>
    </row>
    <row r="122" spans="1:7" ht="18.75">
      <c r="A122" s="50" t="s">
        <v>714</v>
      </c>
      <c r="B122" s="51"/>
      <c r="C122" s="51" t="s">
        <v>848</v>
      </c>
      <c r="D122" s="53" t="str">
        <f t="shared" si="4"/>
        <v>000 0309 0000000 000 220</v>
      </c>
      <c r="E122" s="52">
        <v>1818408</v>
      </c>
      <c r="F122" s="52">
        <v>411463</v>
      </c>
      <c r="G122" s="52">
        <f t="shared" si="5"/>
        <v>1406945</v>
      </c>
    </row>
    <row r="123" spans="1:7" ht="18.75">
      <c r="A123" s="50" t="s">
        <v>716</v>
      </c>
      <c r="B123" s="51"/>
      <c r="C123" s="51" t="s">
        <v>849</v>
      </c>
      <c r="D123" s="53" t="str">
        <f t="shared" si="4"/>
        <v>000 0309 0000000 000 221</v>
      </c>
      <c r="E123" s="52">
        <v>5100</v>
      </c>
      <c r="F123" s="52">
        <v>2125</v>
      </c>
      <c r="G123" s="52">
        <f t="shared" si="5"/>
        <v>2975</v>
      </c>
    </row>
    <row r="124" spans="1:7" ht="18.75">
      <c r="A124" s="50" t="s">
        <v>718</v>
      </c>
      <c r="B124" s="51"/>
      <c r="C124" s="51" t="s">
        <v>850</v>
      </c>
      <c r="D124" s="53" t="str">
        <f t="shared" si="4"/>
        <v>000 0309 0000000 000 222</v>
      </c>
      <c r="E124" s="52">
        <v>11550</v>
      </c>
      <c r="F124" s="52">
        <v>11550</v>
      </c>
      <c r="G124" s="52">
        <f t="shared" si="5"/>
        <v>0</v>
      </c>
    </row>
    <row r="125" spans="1:7" ht="37.5">
      <c r="A125" s="50" t="s">
        <v>724</v>
      </c>
      <c r="B125" s="51"/>
      <c r="C125" s="51" t="s">
        <v>851</v>
      </c>
      <c r="D125" s="53" t="str">
        <f t="shared" si="4"/>
        <v>000 0309 0000000 000 225</v>
      </c>
      <c r="E125" s="52">
        <v>518788</v>
      </c>
      <c r="F125" s="52"/>
      <c r="G125" s="52">
        <f t="shared" si="5"/>
        <v>518788</v>
      </c>
    </row>
    <row r="126" spans="1:7" ht="18.75">
      <c r="A126" s="50" t="s">
        <v>726</v>
      </c>
      <c r="B126" s="51"/>
      <c r="C126" s="51" t="s">
        <v>852</v>
      </c>
      <c r="D126" s="53" t="str">
        <f t="shared" si="4"/>
        <v>000 0309 0000000 000 226</v>
      </c>
      <c r="E126" s="52">
        <v>1282970</v>
      </c>
      <c r="F126" s="52">
        <v>397788</v>
      </c>
      <c r="G126" s="52">
        <f t="shared" si="5"/>
        <v>885182</v>
      </c>
    </row>
    <row r="127" spans="1:7" ht="37.5">
      <c r="A127" s="50" t="s">
        <v>734</v>
      </c>
      <c r="B127" s="51"/>
      <c r="C127" s="51" t="s">
        <v>853</v>
      </c>
      <c r="D127" s="53" t="str">
        <f t="shared" si="4"/>
        <v>000 0309 0000000 000 300</v>
      </c>
      <c r="E127" s="52">
        <v>1542585</v>
      </c>
      <c r="F127" s="52">
        <v>124340</v>
      </c>
      <c r="G127" s="52">
        <f t="shared" si="5"/>
        <v>1418245</v>
      </c>
    </row>
    <row r="128" spans="1:7" ht="37.5">
      <c r="A128" s="50" t="s">
        <v>736</v>
      </c>
      <c r="B128" s="51"/>
      <c r="C128" s="51" t="s">
        <v>854</v>
      </c>
      <c r="D128" s="53" t="str">
        <f t="shared" si="4"/>
        <v>000 0309 0000000 000 310</v>
      </c>
      <c r="E128" s="52">
        <v>1242585</v>
      </c>
      <c r="F128" s="52">
        <v>16600</v>
      </c>
      <c r="G128" s="52">
        <f t="shared" si="5"/>
        <v>1225985</v>
      </c>
    </row>
    <row r="129" spans="1:7" ht="37.5">
      <c r="A129" s="50" t="s">
        <v>738</v>
      </c>
      <c r="B129" s="51"/>
      <c r="C129" s="51" t="s">
        <v>855</v>
      </c>
      <c r="D129" s="53" t="str">
        <f t="shared" si="4"/>
        <v>000 0309 0000000 000 340</v>
      </c>
      <c r="E129" s="52">
        <v>300000</v>
      </c>
      <c r="F129" s="52">
        <v>107740</v>
      </c>
      <c r="G129" s="52">
        <f t="shared" si="5"/>
        <v>192260</v>
      </c>
    </row>
    <row r="130" spans="1:7" ht="37.5">
      <c r="A130" s="54" t="s">
        <v>856</v>
      </c>
      <c r="B130" s="55"/>
      <c r="C130" s="55" t="s">
        <v>857</v>
      </c>
      <c r="D130" s="56" t="str">
        <f aca="true" t="shared" si="6" ref="D130:D180">IF(OR(LEFT(C130,5)="000 9",LEFT(C130,5)="000 7"),"X",C130)</f>
        <v>000 0400 0000000 000 000</v>
      </c>
      <c r="E130" s="57">
        <v>44090850.25</v>
      </c>
      <c r="F130" s="57">
        <v>17999213.28</v>
      </c>
      <c r="G130" s="57">
        <f aca="true" t="shared" si="7" ref="G130:G180">E130-F130</f>
        <v>26091636.97</v>
      </c>
    </row>
    <row r="131" spans="1:7" ht="18.75">
      <c r="A131" s="50" t="s">
        <v>704</v>
      </c>
      <c r="B131" s="51"/>
      <c r="C131" s="51" t="s">
        <v>858</v>
      </c>
      <c r="D131" s="53" t="str">
        <f t="shared" si="6"/>
        <v>000 0400 0000000 000 200</v>
      </c>
      <c r="E131" s="52">
        <v>43408709.66</v>
      </c>
      <c r="F131" s="52">
        <v>17702333.28</v>
      </c>
      <c r="G131" s="52">
        <f t="shared" si="7"/>
        <v>25706376.379999995</v>
      </c>
    </row>
    <row r="132" spans="1:7" ht="18.75">
      <c r="A132" s="50" t="s">
        <v>714</v>
      </c>
      <c r="B132" s="51"/>
      <c r="C132" s="51" t="s">
        <v>859</v>
      </c>
      <c r="D132" s="53" t="str">
        <f t="shared" si="6"/>
        <v>000 0400 0000000 000 220</v>
      </c>
      <c r="E132" s="52">
        <v>27782049.99</v>
      </c>
      <c r="F132" s="52">
        <v>11111576.92</v>
      </c>
      <c r="G132" s="52">
        <f t="shared" si="7"/>
        <v>16670473.069999998</v>
      </c>
    </row>
    <row r="133" spans="1:7" ht="18.75">
      <c r="A133" s="50" t="s">
        <v>716</v>
      </c>
      <c r="B133" s="51"/>
      <c r="C133" s="51" t="s">
        <v>860</v>
      </c>
      <c r="D133" s="53" t="str">
        <f t="shared" si="6"/>
        <v>000 0400 0000000 000 221</v>
      </c>
      <c r="E133" s="52">
        <v>19550</v>
      </c>
      <c r="F133" s="52">
        <v>7212.74</v>
      </c>
      <c r="G133" s="52">
        <f t="shared" si="7"/>
        <v>12337.26</v>
      </c>
    </row>
    <row r="134" spans="1:7" ht="37.5">
      <c r="A134" s="50" t="s">
        <v>724</v>
      </c>
      <c r="B134" s="51"/>
      <c r="C134" s="51" t="s">
        <v>861</v>
      </c>
      <c r="D134" s="53" t="str">
        <f t="shared" si="6"/>
        <v>000 0400 0000000 000 225</v>
      </c>
      <c r="E134" s="52">
        <v>2237700</v>
      </c>
      <c r="F134" s="52">
        <v>717289.87</v>
      </c>
      <c r="G134" s="52">
        <f t="shared" si="7"/>
        <v>1520410.13</v>
      </c>
    </row>
    <row r="135" spans="1:7" ht="18.75">
      <c r="A135" s="50" t="s">
        <v>726</v>
      </c>
      <c r="B135" s="51"/>
      <c r="C135" s="51" t="s">
        <v>862</v>
      </c>
      <c r="D135" s="53" t="str">
        <f t="shared" si="6"/>
        <v>000 0400 0000000 000 226</v>
      </c>
      <c r="E135" s="52">
        <v>25524799.99</v>
      </c>
      <c r="F135" s="52">
        <v>10387074.31</v>
      </c>
      <c r="G135" s="52">
        <f t="shared" si="7"/>
        <v>15137725.679999998</v>
      </c>
    </row>
    <row r="136" spans="1:7" ht="56.25">
      <c r="A136" s="50" t="s">
        <v>728</v>
      </c>
      <c r="B136" s="51"/>
      <c r="C136" s="51" t="s">
        <v>863</v>
      </c>
      <c r="D136" s="53" t="str">
        <f t="shared" si="6"/>
        <v>000 0400 0000000 000 240</v>
      </c>
      <c r="E136" s="52">
        <v>13866659.67</v>
      </c>
      <c r="F136" s="52">
        <v>6590756.36</v>
      </c>
      <c r="G136" s="52">
        <f t="shared" si="7"/>
        <v>7275903.31</v>
      </c>
    </row>
    <row r="137" spans="1:7" ht="131.25">
      <c r="A137" s="50" t="s">
        <v>827</v>
      </c>
      <c r="B137" s="51"/>
      <c r="C137" s="51" t="s">
        <v>864</v>
      </c>
      <c r="D137" s="53" t="str">
        <f t="shared" si="6"/>
        <v>000 0400 0000000 000 242</v>
      </c>
      <c r="E137" s="52">
        <v>13866659.67</v>
      </c>
      <c r="F137" s="52">
        <v>6590756.36</v>
      </c>
      <c r="G137" s="52">
        <f t="shared" si="7"/>
        <v>7275903.31</v>
      </c>
    </row>
    <row r="138" spans="1:7" ht="37.5">
      <c r="A138" s="50" t="s">
        <v>730</v>
      </c>
      <c r="B138" s="51"/>
      <c r="C138" s="51" t="s">
        <v>865</v>
      </c>
      <c r="D138" s="53" t="str">
        <f t="shared" si="6"/>
        <v>000 0400 0000000 000 250</v>
      </c>
      <c r="E138" s="52">
        <v>1760000</v>
      </c>
      <c r="F138" s="52"/>
      <c r="G138" s="52">
        <f t="shared" si="7"/>
        <v>1760000</v>
      </c>
    </row>
    <row r="139" spans="1:7" ht="75">
      <c r="A139" s="50" t="s">
        <v>731</v>
      </c>
      <c r="B139" s="51"/>
      <c r="C139" s="51" t="s">
        <v>866</v>
      </c>
      <c r="D139" s="53" t="str">
        <f t="shared" si="6"/>
        <v>000 0400 0000000 000 251</v>
      </c>
      <c r="E139" s="52">
        <v>1760000</v>
      </c>
      <c r="F139" s="52"/>
      <c r="G139" s="52">
        <f t="shared" si="7"/>
        <v>1760000</v>
      </c>
    </row>
    <row r="140" spans="1:7" ht="37.5">
      <c r="A140" s="50" t="s">
        <v>734</v>
      </c>
      <c r="B140" s="51"/>
      <c r="C140" s="51" t="s">
        <v>867</v>
      </c>
      <c r="D140" s="53" t="str">
        <f t="shared" si="6"/>
        <v>000 0400 0000000 000 300</v>
      </c>
      <c r="E140" s="52">
        <v>682140.59</v>
      </c>
      <c r="F140" s="52">
        <v>296880</v>
      </c>
      <c r="G140" s="52">
        <f t="shared" si="7"/>
        <v>385260.58999999997</v>
      </c>
    </row>
    <row r="141" spans="1:7" ht="37.5">
      <c r="A141" s="50" t="s">
        <v>736</v>
      </c>
      <c r="B141" s="51"/>
      <c r="C141" s="51" t="s">
        <v>868</v>
      </c>
      <c r="D141" s="53" t="str">
        <f t="shared" si="6"/>
        <v>000 0400 0000000 000 310</v>
      </c>
      <c r="E141" s="52">
        <v>563686.5</v>
      </c>
      <c r="F141" s="52">
        <v>244800</v>
      </c>
      <c r="G141" s="52">
        <f t="shared" si="7"/>
        <v>318886.5</v>
      </c>
    </row>
    <row r="142" spans="1:7" ht="37.5">
      <c r="A142" s="50" t="s">
        <v>738</v>
      </c>
      <c r="B142" s="51"/>
      <c r="C142" s="51" t="s">
        <v>869</v>
      </c>
      <c r="D142" s="53" t="str">
        <f t="shared" si="6"/>
        <v>000 0400 0000000 000 340</v>
      </c>
      <c r="E142" s="52">
        <v>118454.09</v>
      </c>
      <c r="F142" s="52">
        <v>52080</v>
      </c>
      <c r="G142" s="52">
        <f t="shared" si="7"/>
        <v>66374.09</v>
      </c>
    </row>
    <row r="143" spans="1:7" ht="37.5">
      <c r="A143" s="50" t="s">
        <v>870</v>
      </c>
      <c r="B143" s="51"/>
      <c r="C143" s="51" t="s">
        <v>871</v>
      </c>
      <c r="D143" s="53" t="str">
        <f t="shared" si="6"/>
        <v>000 0405 0000000 000 000</v>
      </c>
      <c r="E143" s="52">
        <v>2982000</v>
      </c>
      <c r="F143" s="52"/>
      <c r="G143" s="52">
        <f t="shared" si="7"/>
        <v>2982000</v>
      </c>
    </row>
    <row r="144" spans="1:7" ht="18.75">
      <c r="A144" s="50" t="s">
        <v>704</v>
      </c>
      <c r="B144" s="51"/>
      <c r="C144" s="51" t="s">
        <v>872</v>
      </c>
      <c r="D144" s="53" t="str">
        <f t="shared" si="6"/>
        <v>000 0405 0000000 000 200</v>
      </c>
      <c r="E144" s="52">
        <v>2982000</v>
      </c>
      <c r="F144" s="52"/>
      <c r="G144" s="52">
        <f t="shared" si="7"/>
        <v>2982000</v>
      </c>
    </row>
    <row r="145" spans="1:7" ht="56.25">
      <c r="A145" s="50" t="s">
        <v>728</v>
      </c>
      <c r="B145" s="51"/>
      <c r="C145" s="51" t="s">
        <v>873</v>
      </c>
      <c r="D145" s="53" t="str">
        <f t="shared" si="6"/>
        <v>000 0405 0000000 000 240</v>
      </c>
      <c r="E145" s="52">
        <v>2982000</v>
      </c>
      <c r="F145" s="52"/>
      <c r="G145" s="52">
        <f t="shared" si="7"/>
        <v>2982000</v>
      </c>
    </row>
    <row r="146" spans="1:7" ht="131.25">
      <c r="A146" s="50" t="s">
        <v>827</v>
      </c>
      <c r="B146" s="51"/>
      <c r="C146" s="51" t="s">
        <v>874</v>
      </c>
      <c r="D146" s="53" t="str">
        <f t="shared" si="6"/>
        <v>000 0405 0000000 000 242</v>
      </c>
      <c r="E146" s="52">
        <v>2982000</v>
      </c>
      <c r="F146" s="52"/>
      <c r="G146" s="52">
        <f t="shared" si="7"/>
        <v>2982000</v>
      </c>
    </row>
    <row r="147" spans="1:7" ht="18.75">
      <c r="A147" s="50" t="s">
        <v>875</v>
      </c>
      <c r="B147" s="51"/>
      <c r="C147" s="51" t="s">
        <v>876</v>
      </c>
      <c r="D147" s="53" t="str">
        <f t="shared" si="6"/>
        <v>000 0408 0000000 000 000</v>
      </c>
      <c r="E147" s="52">
        <v>25774550.25</v>
      </c>
      <c r="F147" s="52">
        <v>15629437.73</v>
      </c>
      <c r="G147" s="52">
        <f t="shared" si="7"/>
        <v>10145112.52</v>
      </c>
    </row>
    <row r="148" spans="1:7" ht="18.75">
      <c r="A148" s="50" t="s">
        <v>704</v>
      </c>
      <c r="B148" s="51"/>
      <c r="C148" s="51" t="s">
        <v>877</v>
      </c>
      <c r="D148" s="53" t="str">
        <f t="shared" si="6"/>
        <v>000 0408 0000000 000 200</v>
      </c>
      <c r="E148" s="52">
        <v>25534550.25</v>
      </c>
      <c r="F148" s="52">
        <v>15521037.73</v>
      </c>
      <c r="G148" s="52">
        <f t="shared" si="7"/>
        <v>10013512.52</v>
      </c>
    </row>
    <row r="149" spans="1:7" ht="18.75">
      <c r="A149" s="50" t="s">
        <v>714</v>
      </c>
      <c r="B149" s="51"/>
      <c r="C149" s="51" t="s">
        <v>878</v>
      </c>
      <c r="D149" s="53" t="str">
        <f t="shared" si="6"/>
        <v>000 0408 0000000 000 220</v>
      </c>
      <c r="E149" s="52">
        <v>15259890.58</v>
      </c>
      <c r="F149" s="52">
        <v>9056551.37</v>
      </c>
      <c r="G149" s="52">
        <f t="shared" si="7"/>
        <v>6203339.210000001</v>
      </c>
    </row>
    <row r="150" spans="1:7" ht="18.75">
      <c r="A150" s="50" t="s">
        <v>716</v>
      </c>
      <c r="B150" s="51"/>
      <c r="C150" s="51" t="s">
        <v>879</v>
      </c>
      <c r="D150" s="53" t="str">
        <f t="shared" si="6"/>
        <v>000 0408 0000000 000 221</v>
      </c>
      <c r="E150" s="52">
        <v>19550</v>
      </c>
      <c r="F150" s="52">
        <v>7212.74</v>
      </c>
      <c r="G150" s="52">
        <f t="shared" si="7"/>
        <v>12337.26</v>
      </c>
    </row>
    <row r="151" spans="1:7" ht="37.5">
      <c r="A151" s="50" t="s">
        <v>724</v>
      </c>
      <c r="B151" s="51"/>
      <c r="C151" s="51" t="s">
        <v>880</v>
      </c>
      <c r="D151" s="53" t="str">
        <f t="shared" si="6"/>
        <v>000 0408 0000000 000 225</v>
      </c>
      <c r="E151" s="52">
        <v>330000</v>
      </c>
      <c r="F151" s="52">
        <v>46752.48</v>
      </c>
      <c r="G151" s="52">
        <f t="shared" si="7"/>
        <v>283247.52</v>
      </c>
    </row>
    <row r="152" spans="1:7" ht="18.75">
      <c r="A152" s="50" t="s">
        <v>726</v>
      </c>
      <c r="B152" s="51"/>
      <c r="C152" s="51" t="s">
        <v>881</v>
      </c>
      <c r="D152" s="53" t="str">
        <f t="shared" si="6"/>
        <v>000 0408 0000000 000 226</v>
      </c>
      <c r="E152" s="52">
        <v>14910340.58</v>
      </c>
      <c r="F152" s="52">
        <v>9002586.15</v>
      </c>
      <c r="G152" s="52">
        <f t="shared" si="7"/>
        <v>5907754.43</v>
      </c>
    </row>
    <row r="153" spans="1:7" ht="56.25">
      <c r="A153" s="50" t="s">
        <v>728</v>
      </c>
      <c r="B153" s="51"/>
      <c r="C153" s="51" t="s">
        <v>882</v>
      </c>
      <c r="D153" s="53" t="str">
        <f t="shared" si="6"/>
        <v>000 0408 0000000 000 240</v>
      </c>
      <c r="E153" s="52">
        <v>10274659.67</v>
      </c>
      <c r="F153" s="52">
        <v>6464486.36</v>
      </c>
      <c r="G153" s="52">
        <f t="shared" si="7"/>
        <v>3810173.3099999996</v>
      </c>
    </row>
    <row r="154" spans="1:7" ht="131.25">
      <c r="A154" s="50" t="s">
        <v>827</v>
      </c>
      <c r="B154" s="51"/>
      <c r="C154" s="51" t="s">
        <v>883</v>
      </c>
      <c r="D154" s="53" t="str">
        <f t="shared" si="6"/>
        <v>000 0408 0000000 000 242</v>
      </c>
      <c r="E154" s="52">
        <v>10274659.67</v>
      </c>
      <c r="F154" s="52">
        <v>6464486.36</v>
      </c>
      <c r="G154" s="52">
        <f t="shared" si="7"/>
        <v>3810173.3099999996</v>
      </c>
    </row>
    <row r="155" spans="1:7" ht="37.5">
      <c r="A155" s="50" t="s">
        <v>734</v>
      </c>
      <c r="B155" s="51"/>
      <c r="C155" s="51" t="s">
        <v>884</v>
      </c>
      <c r="D155" s="53" t="str">
        <f t="shared" si="6"/>
        <v>000 0408 0000000 000 300</v>
      </c>
      <c r="E155" s="52">
        <v>240000</v>
      </c>
      <c r="F155" s="52">
        <v>108400</v>
      </c>
      <c r="G155" s="52">
        <f t="shared" si="7"/>
        <v>131600</v>
      </c>
    </row>
    <row r="156" spans="1:7" ht="37.5">
      <c r="A156" s="50" t="s">
        <v>736</v>
      </c>
      <c r="B156" s="51"/>
      <c r="C156" s="51" t="s">
        <v>885</v>
      </c>
      <c r="D156" s="53" t="str">
        <f t="shared" si="6"/>
        <v>000 0408 0000000 000 310</v>
      </c>
      <c r="E156" s="52">
        <v>140000</v>
      </c>
      <c r="F156" s="52">
        <v>60000</v>
      </c>
      <c r="G156" s="52">
        <f t="shared" si="7"/>
        <v>80000</v>
      </c>
    </row>
    <row r="157" spans="1:7" ht="37.5">
      <c r="A157" s="50" t="s">
        <v>738</v>
      </c>
      <c r="B157" s="51"/>
      <c r="C157" s="51" t="s">
        <v>886</v>
      </c>
      <c r="D157" s="53" t="str">
        <f t="shared" si="6"/>
        <v>000 0408 0000000 000 340</v>
      </c>
      <c r="E157" s="52">
        <v>100000</v>
      </c>
      <c r="F157" s="52">
        <v>48400</v>
      </c>
      <c r="G157" s="52">
        <f t="shared" si="7"/>
        <v>51600</v>
      </c>
    </row>
    <row r="158" spans="1:7" ht="37.5">
      <c r="A158" s="50" t="s">
        <v>887</v>
      </c>
      <c r="B158" s="51"/>
      <c r="C158" s="51" t="s">
        <v>888</v>
      </c>
      <c r="D158" s="53" t="str">
        <f t="shared" si="6"/>
        <v>000 0409 0000000 000 000</v>
      </c>
      <c r="E158" s="52">
        <v>5143700</v>
      </c>
      <c r="F158" s="52">
        <v>662537.39</v>
      </c>
      <c r="G158" s="52">
        <f t="shared" si="7"/>
        <v>4481162.61</v>
      </c>
    </row>
    <row r="159" spans="1:7" ht="18.75">
      <c r="A159" s="50" t="s">
        <v>704</v>
      </c>
      <c r="B159" s="51"/>
      <c r="C159" s="51" t="s">
        <v>889</v>
      </c>
      <c r="D159" s="53" t="str">
        <f t="shared" si="6"/>
        <v>000 0409 0000000 000 200</v>
      </c>
      <c r="E159" s="52">
        <v>5143700</v>
      </c>
      <c r="F159" s="52">
        <v>662537.39</v>
      </c>
      <c r="G159" s="52">
        <f t="shared" si="7"/>
        <v>4481162.61</v>
      </c>
    </row>
    <row r="160" spans="1:7" ht="18.75">
      <c r="A160" s="50" t="s">
        <v>714</v>
      </c>
      <c r="B160" s="51"/>
      <c r="C160" s="51" t="s">
        <v>890</v>
      </c>
      <c r="D160" s="53" t="str">
        <f t="shared" si="6"/>
        <v>000 0409 0000000 000 220</v>
      </c>
      <c r="E160" s="52">
        <v>3383700</v>
      </c>
      <c r="F160" s="52">
        <v>662537.39</v>
      </c>
      <c r="G160" s="52">
        <f t="shared" si="7"/>
        <v>2721162.61</v>
      </c>
    </row>
    <row r="161" spans="1:7" ht="37.5">
      <c r="A161" s="50" t="s">
        <v>724</v>
      </c>
      <c r="B161" s="51"/>
      <c r="C161" s="51" t="s">
        <v>891</v>
      </c>
      <c r="D161" s="53" t="str">
        <f t="shared" si="6"/>
        <v>000 0409 0000000 000 225</v>
      </c>
      <c r="E161" s="52">
        <v>1883700</v>
      </c>
      <c r="F161" s="52">
        <v>662537.39</v>
      </c>
      <c r="G161" s="52">
        <f t="shared" si="7"/>
        <v>1221162.6099999999</v>
      </c>
    </row>
    <row r="162" spans="1:7" ht="18.75">
      <c r="A162" s="50" t="s">
        <v>726</v>
      </c>
      <c r="B162" s="51"/>
      <c r="C162" s="51" t="s">
        <v>892</v>
      </c>
      <c r="D162" s="53" t="str">
        <f t="shared" si="6"/>
        <v>000 0409 0000000 000 226</v>
      </c>
      <c r="E162" s="52">
        <v>1500000</v>
      </c>
      <c r="F162" s="52"/>
      <c r="G162" s="52">
        <f t="shared" si="7"/>
        <v>1500000</v>
      </c>
    </row>
    <row r="163" spans="1:7" ht="37.5">
      <c r="A163" s="50" t="s">
        <v>730</v>
      </c>
      <c r="B163" s="51"/>
      <c r="C163" s="51" t="s">
        <v>893</v>
      </c>
      <c r="D163" s="53" t="str">
        <f t="shared" si="6"/>
        <v>000 0409 0000000 000 250</v>
      </c>
      <c r="E163" s="52">
        <v>1760000</v>
      </c>
      <c r="F163" s="52"/>
      <c r="G163" s="52">
        <f t="shared" si="7"/>
        <v>1760000</v>
      </c>
    </row>
    <row r="164" spans="1:7" ht="75">
      <c r="A164" s="50" t="s">
        <v>731</v>
      </c>
      <c r="B164" s="51"/>
      <c r="C164" s="51" t="s">
        <v>894</v>
      </c>
      <c r="D164" s="53" t="str">
        <f t="shared" si="6"/>
        <v>000 0409 0000000 000 251</v>
      </c>
      <c r="E164" s="52">
        <v>1760000</v>
      </c>
      <c r="F164" s="52"/>
      <c r="G164" s="52">
        <f t="shared" si="7"/>
        <v>1760000</v>
      </c>
    </row>
    <row r="165" spans="1:7" ht="18.75">
      <c r="A165" s="50" t="s">
        <v>895</v>
      </c>
      <c r="B165" s="51"/>
      <c r="C165" s="51" t="s">
        <v>896</v>
      </c>
      <c r="D165" s="53" t="str">
        <f t="shared" si="6"/>
        <v>000 0410 0000000 000 000</v>
      </c>
      <c r="E165" s="52">
        <v>2367000</v>
      </c>
      <c r="F165" s="52">
        <v>841237.16</v>
      </c>
      <c r="G165" s="52">
        <f t="shared" si="7"/>
        <v>1525762.8399999999</v>
      </c>
    </row>
    <row r="166" spans="1:7" ht="18.75">
      <c r="A166" s="50" t="s">
        <v>704</v>
      </c>
      <c r="B166" s="51"/>
      <c r="C166" s="51" t="s">
        <v>897</v>
      </c>
      <c r="D166" s="53" t="str">
        <f t="shared" si="6"/>
        <v>000 0410 0000000 000 200</v>
      </c>
      <c r="E166" s="52">
        <v>1924859.41</v>
      </c>
      <c r="F166" s="52">
        <v>652757.16</v>
      </c>
      <c r="G166" s="52">
        <f t="shared" si="7"/>
        <v>1272102.25</v>
      </c>
    </row>
    <row r="167" spans="1:7" ht="18.75">
      <c r="A167" s="50" t="s">
        <v>714</v>
      </c>
      <c r="B167" s="51"/>
      <c r="C167" s="51" t="s">
        <v>898</v>
      </c>
      <c r="D167" s="53" t="str">
        <f t="shared" si="6"/>
        <v>000 0410 0000000 000 220</v>
      </c>
      <c r="E167" s="52">
        <v>1924859.41</v>
      </c>
      <c r="F167" s="52">
        <v>652757.16</v>
      </c>
      <c r="G167" s="52">
        <f t="shared" si="7"/>
        <v>1272102.25</v>
      </c>
    </row>
    <row r="168" spans="1:7" ht="37.5">
      <c r="A168" s="50" t="s">
        <v>724</v>
      </c>
      <c r="B168" s="51"/>
      <c r="C168" s="51" t="s">
        <v>899</v>
      </c>
      <c r="D168" s="53" t="str">
        <f t="shared" si="6"/>
        <v>000 0410 0000000 000 225</v>
      </c>
      <c r="E168" s="52">
        <v>24000</v>
      </c>
      <c r="F168" s="52">
        <v>8000</v>
      </c>
      <c r="G168" s="52">
        <f t="shared" si="7"/>
        <v>16000</v>
      </c>
    </row>
    <row r="169" spans="1:7" ht="18.75">
      <c r="A169" s="50" t="s">
        <v>726</v>
      </c>
      <c r="B169" s="51"/>
      <c r="C169" s="51" t="s">
        <v>900</v>
      </c>
      <c r="D169" s="53" t="str">
        <f t="shared" si="6"/>
        <v>000 0410 0000000 000 226</v>
      </c>
      <c r="E169" s="52">
        <v>1900859.41</v>
      </c>
      <c r="F169" s="52">
        <v>644757.16</v>
      </c>
      <c r="G169" s="52">
        <f t="shared" si="7"/>
        <v>1256102.25</v>
      </c>
    </row>
    <row r="170" spans="1:7" ht="37.5">
      <c r="A170" s="50" t="s">
        <v>734</v>
      </c>
      <c r="B170" s="51"/>
      <c r="C170" s="51" t="s">
        <v>901</v>
      </c>
      <c r="D170" s="53" t="str">
        <f t="shared" si="6"/>
        <v>000 0410 0000000 000 300</v>
      </c>
      <c r="E170" s="52">
        <v>442140.59</v>
      </c>
      <c r="F170" s="52">
        <v>188480</v>
      </c>
      <c r="G170" s="52">
        <f t="shared" si="7"/>
        <v>253660.59000000003</v>
      </c>
    </row>
    <row r="171" spans="1:7" ht="37.5">
      <c r="A171" s="50" t="s">
        <v>736</v>
      </c>
      <c r="B171" s="51"/>
      <c r="C171" s="51" t="s">
        <v>902</v>
      </c>
      <c r="D171" s="53" t="str">
        <f t="shared" si="6"/>
        <v>000 0410 0000000 000 310</v>
      </c>
      <c r="E171" s="52">
        <v>423686.5</v>
      </c>
      <c r="F171" s="52">
        <v>184800</v>
      </c>
      <c r="G171" s="52">
        <f t="shared" si="7"/>
        <v>238886.5</v>
      </c>
    </row>
    <row r="172" spans="1:7" ht="37.5">
      <c r="A172" s="50" t="s">
        <v>738</v>
      </c>
      <c r="B172" s="51"/>
      <c r="C172" s="51" t="s">
        <v>903</v>
      </c>
      <c r="D172" s="53" t="str">
        <f t="shared" si="6"/>
        <v>000 0410 0000000 000 340</v>
      </c>
      <c r="E172" s="52">
        <v>18454.09</v>
      </c>
      <c r="F172" s="52">
        <v>3680</v>
      </c>
      <c r="G172" s="52">
        <f t="shared" si="7"/>
        <v>14774.09</v>
      </c>
    </row>
    <row r="173" spans="1:7" ht="56.25">
      <c r="A173" s="50" t="s">
        <v>904</v>
      </c>
      <c r="B173" s="51"/>
      <c r="C173" s="51" t="s">
        <v>905</v>
      </c>
      <c r="D173" s="53" t="str">
        <f t="shared" si="6"/>
        <v>000 0412 0000000 000 000</v>
      </c>
      <c r="E173" s="52">
        <v>7823600</v>
      </c>
      <c r="F173" s="52">
        <v>866001</v>
      </c>
      <c r="G173" s="52">
        <f t="shared" si="7"/>
        <v>6957599</v>
      </c>
    </row>
    <row r="174" spans="1:7" ht="18.75">
      <c r="A174" s="50" t="s">
        <v>704</v>
      </c>
      <c r="B174" s="51"/>
      <c r="C174" s="51" t="s">
        <v>906</v>
      </c>
      <c r="D174" s="53" t="str">
        <f t="shared" si="6"/>
        <v>000 0412 0000000 000 200</v>
      </c>
      <c r="E174" s="52">
        <v>7823600</v>
      </c>
      <c r="F174" s="52">
        <v>866001</v>
      </c>
      <c r="G174" s="52">
        <f t="shared" si="7"/>
        <v>6957599</v>
      </c>
    </row>
    <row r="175" spans="1:7" ht="18.75">
      <c r="A175" s="50" t="s">
        <v>714</v>
      </c>
      <c r="B175" s="51"/>
      <c r="C175" s="51" t="s">
        <v>907</v>
      </c>
      <c r="D175" s="53" t="str">
        <f t="shared" si="6"/>
        <v>000 0412 0000000 000 220</v>
      </c>
      <c r="E175" s="52">
        <v>7213600</v>
      </c>
      <c r="F175" s="52">
        <v>739731</v>
      </c>
      <c r="G175" s="52">
        <f t="shared" si="7"/>
        <v>6473869</v>
      </c>
    </row>
    <row r="176" spans="1:7" ht="18.75">
      <c r="A176" s="50" t="s">
        <v>726</v>
      </c>
      <c r="B176" s="51"/>
      <c r="C176" s="51" t="s">
        <v>908</v>
      </c>
      <c r="D176" s="53" t="str">
        <f t="shared" si="6"/>
        <v>000 0412 0000000 000 226</v>
      </c>
      <c r="E176" s="52">
        <v>7213600</v>
      </c>
      <c r="F176" s="52">
        <v>739731</v>
      </c>
      <c r="G176" s="52">
        <f t="shared" si="7"/>
        <v>6473869</v>
      </c>
    </row>
    <row r="177" spans="1:7" ht="56.25">
      <c r="A177" s="50" t="s">
        <v>728</v>
      </c>
      <c r="B177" s="51"/>
      <c r="C177" s="51" t="s">
        <v>909</v>
      </c>
      <c r="D177" s="53" t="str">
        <f t="shared" si="6"/>
        <v>000 0412 0000000 000 240</v>
      </c>
      <c r="E177" s="52">
        <v>610000</v>
      </c>
      <c r="F177" s="52">
        <v>126270</v>
      </c>
      <c r="G177" s="52">
        <f t="shared" si="7"/>
        <v>483730</v>
      </c>
    </row>
    <row r="178" spans="1:7" ht="131.25">
      <c r="A178" s="50" t="s">
        <v>827</v>
      </c>
      <c r="B178" s="51"/>
      <c r="C178" s="51" t="s">
        <v>910</v>
      </c>
      <c r="D178" s="53" t="str">
        <f t="shared" si="6"/>
        <v>000 0412 0000000 000 242</v>
      </c>
      <c r="E178" s="52">
        <v>610000</v>
      </c>
      <c r="F178" s="52">
        <v>126270</v>
      </c>
      <c r="G178" s="52">
        <f t="shared" si="7"/>
        <v>483730</v>
      </c>
    </row>
    <row r="179" spans="1:7" ht="56.25">
      <c r="A179" s="54" t="s">
        <v>911</v>
      </c>
      <c r="B179" s="55"/>
      <c r="C179" s="55" t="s">
        <v>912</v>
      </c>
      <c r="D179" s="56" t="str">
        <f t="shared" si="6"/>
        <v>000 0500 0000000 000 000</v>
      </c>
      <c r="E179" s="57">
        <v>3216073</v>
      </c>
      <c r="F179" s="57">
        <v>200673</v>
      </c>
      <c r="G179" s="57">
        <f t="shared" si="7"/>
        <v>3015400</v>
      </c>
    </row>
    <row r="180" spans="1:7" ht="18.75">
      <c r="A180" s="50" t="s">
        <v>704</v>
      </c>
      <c r="B180" s="51"/>
      <c r="C180" s="51" t="s">
        <v>913</v>
      </c>
      <c r="D180" s="53" t="str">
        <f t="shared" si="6"/>
        <v>000 0500 0000000 000 200</v>
      </c>
      <c r="E180" s="52">
        <v>2416073</v>
      </c>
      <c r="F180" s="52">
        <v>200673</v>
      </c>
      <c r="G180" s="52">
        <f t="shared" si="7"/>
        <v>2215400</v>
      </c>
    </row>
    <row r="181" spans="1:7" ht="37.5">
      <c r="A181" s="50" t="s">
        <v>730</v>
      </c>
      <c r="B181" s="51"/>
      <c r="C181" s="51" t="s">
        <v>914</v>
      </c>
      <c r="D181" s="53" t="str">
        <f aca="true" t="shared" si="8" ref="D181:D194">IF(OR(LEFT(C181,5)="000 9",LEFT(C181,5)="000 7"),"X",C181)</f>
        <v>000 0500 0000000 000 250</v>
      </c>
      <c r="E181" s="52">
        <v>2416073</v>
      </c>
      <c r="F181" s="52">
        <v>200673</v>
      </c>
      <c r="G181" s="52">
        <f aca="true" t="shared" si="9" ref="G181:G194">E181-F181</f>
        <v>2215400</v>
      </c>
    </row>
    <row r="182" spans="1:7" ht="75">
      <c r="A182" s="50" t="s">
        <v>731</v>
      </c>
      <c r="B182" s="51"/>
      <c r="C182" s="51" t="s">
        <v>915</v>
      </c>
      <c r="D182" s="53" t="str">
        <f t="shared" si="8"/>
        <v>000 0500 0000000 000 251</v>
      </c>
      <c r="E182" s="52">
        <v>2416073</v>
      </c>
      <c r="F182" s="52">
        <v>200673</v>
      </c>
      <c r="G182" s="52">
        <f t="shared" si="9"/>
        <v>2215400</v>
      </c>
    </row>
    <row r="183" spans="1:7" ht="37.5">
      <c r="A183" s="50" t="s">
        <v>734</v>
      </c>
      <c r="B183" s="51"/>
      <c r="C183" s="51" t="s">
        <v>916</v>
      </c>
      <c r="D183" s="53" t="str">
        <f t="shared" si="8"/>
        <v>000 0500 0000000 000 300</v>
      </c>
      <c r="E183" s="52">
        <v>800000</v>
      </c>
      <c r="F183" s="52"/>
      <c r="G183" s="52">
        <f t="shared" si="9"/>
        <v>800000</v>
      </c>
    </row>
    <row r="184" spans="1:7" ht="37.5">
      <c r="A184" s="50" t="s">
        <v>736</v>
      </c>
      <c r="B184" s="51"/>
      <c r="C184" s="51" t="s">
        <v>917</v>
      </c>
      <c r="D184" s="53" t="str">
        <f t="shared" si="8"/>
        <v>000 0500 0000000 000 310</v>
      </c>
      <c r="E184" s="52">
        <v>800000</v>
      </c>
      <c r="F184" s="52"/>
      <c r="G184" s="52">
        <f t="shared" si="9"/>
        <v>800000</v>
      </c>
    </row>
    <row r="185" spans="1:7" ht="18.75">
      <c r="A185" s="50" t="s">
        <v>918</v>
      </c>
      <c r="B185" s="51"/>
      <c r="C185" s="51" t="s">
        <v>919</v>
      </c>
      <c r="D185" s="53" t="str">
        <f t="shared" si="8"/>
        <v>000 0501 0000000 000 000</v>
      </c>
      <c r="E185" s="52">
        <v>1000673</v>
      </c>
      <c r="F185" s="52">
        <v>200673</v>
      </c>
      <c r="G185" s="52">
        <f t="shared" si="9"/>
        <v>800000</v>
      </c>
    </row>
    <row r="186" spans="1:7" ht="18.75">
      <c r="A186" s="50" t="s">
        <v>704</v>
      </c>
      <c r="B186" s="51"/>
      <c r="C186" s="51" t="s">
        <v>920</v>
      </c>
      <c r="D186" s="53" t="str">
        <f t="shared" si="8"/>
        <v>000 0501 0000000 000 200</v>
      </c>
      <c r="E186" s="52">
        <v>200673</v>
      </c>
      <c r="F186" s="52">
        <v>200673</v>
      </c>
      <c r="G186" s="52">
        <f t="shared" si="9"/>
        <v>0</v>
      </c>
    </row>
    <row r="187" spans="1:7" ht="37.5">
      <c r="A187" s="50" t="s">
        <v>730</v>
      </c>
      <c r="B187" s="51"/>
      <c r="C187" s="51" t="s">
        <v>921</v>
      </c>
      <c r="D187" s="53" t="str">
        <f t="shared" si="8"/>
        <v>000 0501 0000000 000 250</v>
      </c>
      <c r="E187" s="52">
        <v>200673</v>
      </c>
      <c r="F187" s="52">
        <v>200673</v>
      </c>
      <c r="G187" s="52">
        <f t="shared" si="9"/>
        <v>0</v>
      </c>
    </row>
    <row r="188" spans="1:7" ht="75">
      <c r="A188" s="50" t="s">
        <v>731</v>
      </c>
      <c r="B188" s="51"/>
      <c r="C188" s="51" t="s">
        <v>922</v>
      </c>
      <c r="D188" s="53" t="str">
        <f t="shared" si="8"/>
        <v>000 0501 0000000 000 251</v>
      </c>
      <c r="E188" s="52">
        <v>200673</v>
      </c>
      <c r="F188" s="52">
        <v>200673</v>
      </c>
      <c r="G188" s="52">
        <f t="shared" si="9"/>
        <v>0</v>
      </c>
    </row>
    <row r="189" spans="1:7" ht="37.5">
      <c r="A189" s="50" t="s">
        <v>734</v>
      </c>
      <c r="B189" s="51"/>
      <c r="C189" s="51" t="s">
        <v>923</v>
      </c>
      <c r="D189" s="53" t="str">
        <f t="shared" si="8"/>
        <v>000 0501 0000000 000 300</v>
      </c>
      <c r="E189" s="52">
        <v>800000</v>
      </c>
      <c r="F189" s="52"/>
      <c r="G189" s="52">
        <f t="shared" si="9"/>
        <v>800000</v>
      </c>
    </row>
    <row r="190" spans="1:7" ht="37.5">
      <c r="A190" s="50" t="s">
        <v>736</v>
      </c>
      <c r="B190" s="51"/>
      <c r="C190" s="51" t="s">
        <v>924</v>
      </c>
      <c r="D190" s="53" t="str">
        <f t="shared" si="8"/>
        <v>000 0501 0000000 000 310</v>
      </c>
      <c r="E190" s="52">
        <v>800000</v>
      </c>
      <c r="F190" s="52"/>
      <c r="G190" s="52">
        <f t="shared" si="9"/>
        <v>800000</v>
      </c>
    </row>
    <row r="191" spans="1:7" ht="18.75">
      <c r="A191" s="50" t="s">
        <v>925</v>
      </c>
      <c r="B191" s="51"/>
      <c r="C191" s="51" t="s">
        <v>926</v>
      </c>
      <c r="D191" s="53" t="str">
        <f t="shared" si="8"/>
        <v>000 0503 0000000 000 000</v>
      </c>
      <c r="E191" s="52">
        <v>2215400</v>
      </c>
      <c r="F191" s="52"/>
      <c r="G191" s="52">
        <f t="shared" si="9"/>
        <v>2215400</v>
      </c>
    </row>
    <row r="192" spans="1:7" ht="18.75">
      <c r="A192" s="50" t="s">
        <v>704</v>
      </c>
      <c r="B192" s="51"/>
      <c r="C192" s="51" t="s">
        <v>927</v>
      </c>
      <c r="D192" s="53" t="str">
        <f t="shared" si="8"/>
        <v>000 0503 0000000 000 200</v>
      </c>
      <c r="E192" s="52">
        <v>2215400</v>
      </c>
      <c r="F192" s="52"/>
      <c r="G192" s="52">
        <f t="shared" si="9"/>
        <v>2215400</v>
      </c>
    </row>
    <row r="193" spans="1:7" ht="37.5">
      <c r="A193" s="50" t="s">
        <v>730</v>
      </c>
      <c r="B193" s="51"/>
      <c r="C193" s="51" t="s">
        <v>928</v>
      </c>
      <c r="D193" s="53" t="str">
        <f t="shared" si="8"/>
        <v>000 0503 0000000 000 250</v>
      </c>
      <c r="E193" s="52">
        <v>2215400</v>
      </c>
      <c r="F193" s="52"/>
      <c r="G193" s="52">
        <f t="shared" si="9"/>
        <v>2215400</v>
      </c>
    </row>
    <row r="194" spans="1:7" ht="75">
      <c r="A194" s="50" t="s">
        <v>731</v>
      </c>
      <c r="B194" s="51"/>
      <c r="C194" s="51" t="s">
        <v>929</v>
      </c>
      <c r="D194" s="53" t="str">
        <f t="shared" si="8"/>
        <v>000 0503 0000000 000 251</v>
      </c>
      <c r="E194" s="52">
        <v>2215400</v>
      </c>
      <c r="F194" s="52"/>
      <c r="G194" s="52">
        <f t="shared" si="9"/>
        <v>2215400</v>
      </c>
    </row>
    <row r="195" spans="1:7" ht="18.75">
      <c r="A195" s="54" t="s">
        <v>258</v>
      </c>
      <c r="B195" s="55"/>
      <c r="C195" s="55" t="s">
        <v>259</v>
      </c>
      <c r="D195" s="56" t="str">
        <f aca="true" t="shared" si="10" ref="D195:D243">IF(OR(LEFT(C195,5)="000 9",LEFT(C195,5)="000 7"),"X",C195)</f>
        <v>000 0700 0000000 000 000</v>
      </c>
      <c r="E195" s="57">
        <v>1511171585.9</v>
      </c>
      <c r="F195" s="57">
        <v>501353414.97</v>
      </c>
      <c r="G195" s="57">
        <f aca="true" t="shared" si="11" ref="G195:G244">E195-F195</f>
        <v>1009818170.9300001</v>
      </c>
    </row>
    <row r="196" spans="1:7" ht="18.75">
      <c r="A196" s="50" t="s">
        <v>704</v>
      </c>
      <c r="B196" s="51"/>
      <c r="C196" s="51" t="s">
        <v>260</v>
      </c>
      <c r="D196" s="53" t="str">
        <f t="shared" si="10"/>
        <v>000 0700 0000000 000 200</v>
      </c>
      <c r="E196" s="52">
        <v>1028584643.64</v>
      </c>
      <c r="F196" s="52">
        <v>424738928.81</v>
      </c>
      <c r="G196" s="52">
        <f t="shared" si="11"/>
        <v>603845714.8299999</v>
      </c>
    </row>
    <row r="197" spans="1:7" ht="56.25">
      <c r="A197" s="50" t="s">
        <v>706</v>
      </c>
      <c r="B197" s="51"/>
      <c r="C197" s="51" t="s">
        <v>261</v>
      </c>
      <c r="D197" s="53" t="str">
        <f t="shared" si="10"/>
        <v>000 0700 0000000 000 210</v>
      </c>
      <c r="E197" s="52">
        <v>146423405.19</v>
      </c>
      <c r="F197" s="52">
        <v>48669882.12</v>
      </c>
      <c r="G197" s="52">
        <f t="shared" si="11"/>
        <v>97753523.07</v>
      </c>
    </row>
    <row r="198" spans="1:7" ht="18.75">
      <c r="A198" s="50" t="s">
        <v>708</v>
      </c>
      <c r="B198" s="51"/>
      <c r="C198" s="51" t="s">
        <v>262</v>
      </c>
      <c r="D198" s="53" t="str">
        <f t="shared" si="10"/>
        <v>000 0700 0000000 000 211</v>
      </c>
      <c r="E198" s="52">
        <v>112266704.67</v>
      </c>
      <c r="F198" s="52">
        <v>38386009.03</v>
      </c>
      <c r="G198" s="52">
        <f t="shared" si="11"/>
        <v>73880695.64</v>
      </c>
    </row>
    <row r="199" spans="1:7" ht="18.75">
      <c r="A199" s="50" t="s">
        <v>710</v>
      </c>
      <c r="B199" s="51"/>
      <c r="C199" s="51" t="s">
        <v>263</v>
      </c>
      <c r="D199" s="53" t="str">
        <f t="shared" si="10"/>
        <v>000 0700 0000000 000 212</v>
      </c>
      <c r="E199" s="52">
        <v>252140</v>
      </c>
      <c r="F199" s="52">
        <v>80748.39</v>
      </c>
      <c r="G199" s="52">
        <f t="shared" si="11"/>
        <v>171391.61</v>
      </c>
    </row>
    <row r="200" spans="1:7" ht="37.5">
      <c r="A200" s="50" t="s">
        <v>712</v>
      </c>
      <c r="B200" s="51"/>
      <c r="C200" s="51" t="s">
        <v>264</v>
      </c>
      <c r="D200" s="53" t="str">
        <f t="shared" si="10"/>
        <v>000 0700 0000000 000 213</v>
      </c>
      <c r="E200" s="52">
        <v>33904560.52</v>
      </c>
      <c r="F200" s="52">
        <v>10203124.7</v>
      </c>
      <c r="G200" s="52">
        <f t="shared" si="11"/>
        <v>23701435.820000004</v>
      </c>
    </row>
    <row r="201" spans="1:7" ht="18.75">
      <c r="A201" s="50" t="s">
        <v>714</v>
      </c>
      <c r="B201" s="51"/>
      <c r="C201" s="51" t="s">
        <v>265</v>
      </c>
      <c r="D201" s="53" t="str">
        <f t="shared" si="10"/>
        <v>000 0700 0000000 000 220</v>
      </c>
      <c r="E201" s="52">
        <v>147058859.82</v>
      </c>
      <c r="F201" s="52">
        <v>49713048.41</v>
      </c>
      <c r="G201" s="52">
        <f t="shared" si="11"/>
        <v>97345811.41</v>
      </c>
    </row>
    <row r="202" spans="1:7" ht="18.75">
      <c r="A202" s="50" t="s">
        <v>716</v>
      </c>
      <c r="B202" s="51"/>
      <c r="C202" s="51" t="s">
        <v>266</v>
      </c>
      <c r="D202" s="53" t="str">
        <f t="shared" si="10"/>
        <v>000 0700 0000000 000 221</v>
      </c>
      <c r="E202" s="52">
        <v>1602746.45</v>
      </c>
      <c r="F202" s="52">
        <v>293385</v>
      </c>
      <c r="G202" s="52">
        <f t="shared" si="11"/>
        <v>1309361.45</v>
      </c>
    </row>
    <row r="203" spans="1:7" ht="18.75">
      <c r="A203" s="50" t="s">
        <v>718</v>
      </c>
      <c r="B203" s="51"/>
      <c r="C203" s="51" t="s">
        <v>267</v>
      </c>
      <c r="D203" s="53" t="str">
        <f t="shared" si="10"/>
        <v>000 0700 0000000 000 222</v>
      </c>
      <c r="E203" s="52">
        <v>683355.69</v>
      </c>
      <c r="F203" s="52">
        <v>111028</v>
      </c>
      <c r="G203" s="52">
        <f t="shared" si="11"/>
        <v>572327.69</v>
      </c>
    </row>
    <row r="204" spans="1:7" ht="18.75">
      <c r="A204" s="50" t="s">
        <v>720</v>
      </c>
      <c r="B204" s="51"/>
      <c r="C204" s="51" t="s">
        <v>268</v>
      </c>
      <c r="D204" s="53" t="str">
        <f t="shared" si="10"/>
        <v>000 0700 0000000 000 223</v>
      </c>
      <c r="E204" s="52">
        <v>27703300.03</v>
      </c>
      <c r="F204" s="52">
        <v>13408563.31</v>
      </c>
      <c r="G204" s="52">
        <f t="shared" si="11"/>
        <v>14294736.72</v>
      </c>
    </row>
    <row r="205" spans="1:7" ht="37.5">
      <c r="A205" s="50" t="s">
        <v>722</v>
      </c>
      <c r="B205" s="51"/>
      <c r="C205" s="51" t="s">
        <v>269</v>
      </c>
      <c r="D205" s="53" t="str">
        <f t="shared" si="10"/>
        <v>000 0700 0000000 000 224</v>
      </c>
      <c r="E205" s="52">
        <v>42000</v>
      </c>
      <c r="F205" s="52">
        <v>2000</v>
      </c>
      <c r="G205" s="52">
        <f t="shared" si="11"/>
        <v>40000</v>
      </c>
    </row>
    <row r="206" spans="1:7" ht="37.5">
      <c r="A206" s="50" t="s">
        <v>724</v>
      </c>
      <c r="B206" s="51"/>
      <c r="C206" s="51" t="s">
        <v>270</v>
      </c>
      <c r="D206" s="53" t="str">
        <f t="shared" si="10"/>
        <v>000 0700 0000000 000 225</v>
      </c>
      <c r="E206" s="52">
        <v>99324765.35</v>
      </c>
      <c r="F206" s="52">
        <v>33851156.31</v>
      </c>
      <c r="G206" s="52">
        <f t="shared" si="11"/>
        <v>65473609.03999999</v>
      </c>
    </row>
    <row r="207" spans="1:7" ht="18.75">
      <c r="A207" s="50" t="s">
        <v>726</v>
      </c>
      <c r="B207" s="51"/>
      <c r="C207" s="51" t="s">
        <v>271</v>
      </c>
      <c r="D207" s="53" t="str">
        <f t="shared" si="10"/>
        <v>000 0700 0000000 000 226</v>
      </c>
      <c r="E207" s="52">
        <v>17702692.3</v>
      </c>
      <c r="F207" s="52">
        <v>2046915.79</v>
      </c>
      <c r="G207" s="52">
        <f t="shared" si="11"/>
        <v>15655776.510000002</v>
      </c>
    </row>
    <row r="208" spans="1:7" ht="56.25">
      <c r="A208" s="50" t="s">
        <v>728</v>
      </c>
      <c r="B208" s="51"/>
      <c r="C208" s="51" t="s">
        <v>272</v>
      </c>
      <c r="D208" s="53" t="str">
        <f t="shared" si="10"/>
        <v>000 0700 0000000 000 240</v>
      </c>
      <c r="E208" s="52">
        <v>732666131.13</v>
      </c>
      <c r="F208" s="52">
        <v>326104923.88</v>
      </c>
      <c r="G208" s="52">
        <f t="shared" si="11"/>
        <v>406561207.25</v>
      </c>
    </row>
    <row r="209" spans="1:7" ht="93.75">
      <c r="A209" s="50" t="s">
        <v>729</v>
      </c>
      <c r="B209" s="51"/>
      <c r="C209" s="51" t="s">
        <v>273</v>
      </c>
      <c r="D209" s="53" t="str">
        <f t="shared" si="10"/>
        <v>000 0700 0000000 000 241</v>
      </c>
      <c r="E209" s="52">
        <v>719001962.13</v>
      </c>
      <c r="F209" s="52">
        <v>321827323.88</v>
      </c>
      <c r="G209" s="52">
        <f t="shared" si="11"/>
        <v>397174638.25</v>
      </c>
    </row>
    <row r="210" spans="1:7" ht="131.25">
      <c r="A210" s="50" t="s">
        <v>827</v>
      </c>
      <c r="B210" s="51"/>
      <c r="C210" s="51" t="s">
        <v>274</v>
      </c>
      <c r="D210" s="53" t="str">
        <f t="shared" si="10"/>
        <v>000 0700 0000000 000 242</v>
      </c>
      <c r="E210" s="52">
        <v>13664169</v>
      </c>
      <c r="F210" s="52">
        <v>4277600</v>
      </c>
      <c r="G210" s="52">
        <f t="shared" si="11"/>
        <v>9386569</v>
      </c>
    </row>
    <row r="211" spans="1:7" ht="18.75">
      <c r="A211" s="50" t="s">
        <v>275</v>
      </c>
      <c r="B211" s="51"/>
      <c r="C211" s="51" t="s">
        <v>276</v>
      </c>
      <c r="D211" s="53" t="str">
        <f t="shared" si="10"/>
        <v>000 0700 0000000 000 260</v>
      </c>
      <c r="E211" s="52">
        <v>45000</v>
      </c>
      <c r="F211" s="52">
        <v>27467</v>
      </c>
      <c r="G211" s="52">
        <f t="shared" si="11"/>
        <v>17533</v>
      </c>
    </row>
    <row r="212" spans="1:7" ht="37.5">
      <c r="A212" s="50" t="s">
        <v>277</v>
      </c>
      <c r="B212" s="51"/>
      <c r="C212" s="51" t="s">
        <v>278</v>
      </c>
      <c r="D212" s="53" t="str">
        <f t="shared" si="10"/>
        <v>000 0700 0000000 000 262</v>
      </c>
      <c r="E212" s="52">
        <v>45000</v>
      </c>
      <c r="F212" s="52">
        <v>27467</v>
      </c>
      <c r="G212" s="52">
        <f t="shared" si="11"/>
        <v>17533</v>
      </c>
    </row>
    <row r="213" spans="1:7" ht="18.75">
      <c r="A213" s="50" t="s">
        <v>732</v>
      </c>
      <c r="B213" s="51"/>
      <c r="C213" s="51" t="s">
        <v>279</v>
      </c>
      <c r="D213" s="53" t="str">
        <f t="shared" si="10"/>
        <v>000 0700 0000000 000 290</v>
      </c>
      <c r="E213" s="52">
        <v>2391247.5</v>
      </c>
      <c r="F213" s="52">
        <v>223607.4</v>
      </c>
      <c r="G213" s="52">
        <f t="shared" si="11"/>
        <v>2167640.1</v>
      </c>
    </row>
    <row r="214" spans="1:7" ht="37.5">
      <c r="A214" s="50" t="s">
        <v>734</v>
      </c>
      <c r="B214" s="51"/>
      <c r="C214" s="51" t="s">
        <v>280</v>
      </c>
      <c r="D214" s="53" t="str">
        <f t="shared" si="10"/>
        <v>000 0700 0000000 000 300</v>
      </c>
      <c r="E214" s="52">
        <v>482586942.26</v>
      </c>
      <c r="F214" s="52">
        <v>76614486.16</v>
      </c>
      <c r="G214" s="52">
        <f t="shared" si="11"/>
        <v>405972456.1</v>
      </c>
    </row>
    <row r="215" spans="1:7" ht="37.5">
      <c r="A215" s="50" t="s">
        <v>736</v>
      </c>
      <c r="B215" s="51"/>
      <c r="C215" s="51" t="s">
        <v>281</v>
      </c>
      <c r="D215" s="53" t="str">
        <f t="shared" si="10"/>
        <v>000 0700 0000000 000 310</v>
      </c>
      <c r="E215" s="52">
        <v>463135347.7</v>
      </c>
      <c r="F215" s="52">
        <v>72407931.35</v>
      </c>
      <c r="G215" s="52">
        <f t="shared" si="11"/>
        <v>390727416.35</v>
      </c>
    </row>
    <row r="216" spans="1:7" ht="37.5">
      <c r="A216" s="50" t="s">
        <v>738</v>
      </c>
      <c r="B216" s="51"/>
      <c r="C216" s="51" t="s">
        <v>282</v>
      </c>
      <c r="D216" s="53" t="str">
        <f t="shared" si="10"/>
        <v>000 0700 0000000 000 340</v>
      </c>
      <c r="E216" s="52">
        <v>19451594.56</v>
      </c>
      <c r="F216" s="52">
        <v>4206554.81</v>
      </c>
      <c r="G216" s="52">
        <f t="shared" si="11"/>
        <v>15245039.75</v>
      </c>
    </row>
    <row r="217" spans="1:7" ht="18.75">
      <c r="A217" s="50" t="s">
        <v>283</v>
      </c>
      <c r="B217" s="51"/>
      <c r="C217" s="51" t="s">
        <v>284</v>
      </c>
      <c r="D217" s="53" t="str">
        <f t="shared" si="10"/>
        <v>000 0701 0000000 000 000</v>
      </c>
      <c r="E217" s="52">
        <v>612792845.62</v>
      </c>
      <c r="F217" s="52">
        <v>219722125.53</v>
      </c>
      <c r="G217" s="52">
        <f t="shared" si="11"/>
        <v>393070720.09000003</v>
      </c>
    </row>
    <row r="218" spans="1:7" ht="18.75">
      <c r="A218" s="50" t="s">
        <v>704</v>
      </c>
      <c r="B218" s="51"/>
      <c r="C218" s="51" t="s">
        <v>285</v>
      </c>
      <c r="D218" s="53" t="str">
        <f t="shared" si="10"/>
        <v>000 0701 0000000 000 200</v>
      </c>
      <c r="E218" s="52">
        <v>361072658.81</v>
      </c>
      <c r="F218" s="52">
        <v>161428931.25</v>
      </c>
      <c r="G218" s="52">
        <f t="shared" si="11"/>
        <v>199643727.56</v>
      </c>
    </row>
    <row r="219" spans="1:7" ht="56.25">
      <c r="A219" s="50" t="s">
        <v>706</v>
      </c>
      <c r="B219" s="51"/>
      <c r="C219" s="51" t="s">
        <v>286</v>
      </c>
      <c r="D219" s="53" t="str">
        <f t="shared" si="10"/>
        <v>000 0701 0000000 000 210</v>
      </c>
      <c r="E219" s="52">
        <v>13028310</v>
      </c>
      <c r="F219" s="52">
        <v>4276348.58</v>
      </c>
      <c r="G219" s="52">
        <f t="shared" si="11"/>
        <v>8751961.42</v>
      </c>
    </row>
    <row r="220" spans="1:7" ht="18.75">
      <c r="A220" s="50" t="s">
        <v>708</v>
      </c>
      <c r="B220" s="51"/>
      <c r="C220" s="51" t="s">
        <v>287</v>
      </c>
      <c r="D220" s="53" t="str">
        <f t="shared" si="10"/>
        <v>000 0701 0000000 000 211</v>
      </c>
      <c r="E220" s="52">
        <v>9997136.5</v>
      </c>
      <c r="F220" s="52">
        <v>3336706.97</v>
      </c>
      <c r="G220" s="52">
        <f t="shared" si="11"/>
        <v>6660429.529999999</v>
      </c>
    </row>
    <row r="221" spans="1:7" ht="18.75">
      <c r="A221" s="50" t="s">
        <v>710</v>
      </c>
      <c r="B221" s="51"/>
      <c r="C221" s="51" t="s">
        <v>288</v>
      </c>
      <c r="D221" s="53" t="str">
        <f t="shared" si="10"/>
        <v>000 0701 0000000 000 212</v>
      </c>
      <c r="E221" s="52">
        <v>12000</v>
      </c>
      <c r="F221" s="52">
        <v>4000</v>
      </c>
      <c r="G221" s="52">
        <f t="shared" si="11"/>
        <v>8000</v>
      </c>
    </row>
    <row r="222" spans="1:7" ht="37.5">
      <c r="A222" s="50" t="s">
        <v>712</v>
      </c>
      <c r="B222" s="51"/>
      <c r="C222" s="51" t="s">
        <v>289</v>
      </c>
      <c r="D222" s="53" t="str">
        <f t="shared" si="10"/>
        <v>000 0701 0000000 000 213</v>
      </c>
      <c r="E222" s="52">
        <v>3019173.5</v>
      </c>
      <c r="F222" s="52">
        <v>935641.61</v>
      </c>
      <c r="G222" s="52">
        <f t="shared" si="11"/>
        <v>2083531.8900000001</v>
      </c>
    </row>
    <row r="223" spans="1:7" ht="18.75">
      <c r="A223" s="50" t="s">
        <v>714</v>
      </c>
      <c r="B223" s="51"/>
      <c r="C223" s="51" t="s">
        <v>290</v>
      </c>
      <c r="D223" s="53" t="str">
        <f t="shared" si="10"/>
        <v>000 0701 0000000 000 220</v>
      </c>
      <c r="E223" s="52">
        <v>71965213.69</v>
      </c>
      <c r="F223" s="52">
        <v>29277805.68</v>
      </c>
      <c r="G223" s="52">
        <f t="shared" si="11"/>
        <v>42687408.01</v>
      </c>
    </row>
    <row r="224" spans="1:7" ht="18.75">
      <c r="A224" s="50" t="s">
        <v>716</v>
      </c>
      <c r="B224" s="51"/>
      <c r="C224" s="51" t="s">
        <v>291</v>
      </c>
      <c r="D224" s="53" t="str">
        <f t="shared" si="10"/>
        <v>000 0701 0000000 000 221</v>
      </c>
      <c r="E224" s="52">
        <v>34018.89</v>
      </c>
      <c r="F224" s="52">
        <v>12529.36</v>
      </c>
      <c r="G224" s="52">
        <f t="shared" si="11"/>
        <v>21489.53</v>
      </c>
    </row>
    <row r="225" spans="1:7" ht="18.75">
      <c r="A225" s="50" t="s">
        <v>718</v>
      </c>
      <c r="B225" s="51"/>
      <c r="C225" s="51" t="s">
        <v>292</v>
      </c>
      <c r="D225" s="53" t="str">
        <f t="shared" si="10"/>
        <v>000 0701 0000000 000 222</v>
      </c>
      <c r="E225" s="52">
        <v>4700</v>
      </c>
      <c r="F225" s="52"/>
      <c r="G225" s="52">
        <f t="shared" si="11"/>
        <v>4700</v>
      </c>
    </row>
    <row r="226" spans="1:7" ht="18.75">
      <c r="A226" s="50" t="s">
        <v>720</v>
      </c>
      <c r="B226" s="51"/>
      <c r="C226" s="51" t="s">
        <v>293</v>
      </c>
      <c r="D226" s="53" t="str">
        <f t="shared" si="10"/>
        <v>000 0701 0000000 000 223</v>
      </c>
      <c r="E226" s="52">
        <v>1662100</v>
      </c>
      <c r="F226" s="52">
        <v>349028.83</v>
      </c>
      <c r="G226" s="52">
        <f t="shared" si="11"/>
        <v>1313071.17</v>
      </c>
    </row>
    <row r="227" spans="1:7" ht="37.5">
      <c r="A227" s="50" t="s">
        <v>724</v>
      </c>
      <c r="B227" s="51"/>
      <c r="C227" s="51" t="s">
        <v>294</v>
      </c>
      <c r="D227" s="53" t="str">
        <f t="shared" si="10"/>
        <v>000 0701 0000000 000 225</v>
      </c>
      <c r="E227" s="52">
        <v>67898994.75</v>
      </c>
      <c r="F227" s="52">
        <v>28110915.6</v>
      </c>
      <c r="G227" s="52">
        <f t="shared" si="11"/>
        <v>39788079.15</v>
      </c>
    </row>
    <row r="228" spans="1:7" ht="18.75">
      <c r="A228" s="50" t="s">
        <v>726</v>
      </c>
      <c r="B228" s="51"/>
      <c r="C228" s="51" t="s">
        <v>295</v>
      </c>
      <c r="D228" s="53" t="str">
        <f t="shared" si="10"/>
        <v>000 0701 0000000 000 226</v>
      </c>
      <c r="E228" s="52">
        <v>2365400.05</v>
      </c>
      <c r="F228" s="52">
        <v>805331.89</v>
      </c>
      <c r="G228" s="52">
        <f t="shared" si="11"/>
        <v>1560068.1599999997</v>
      </c>
    </row>
    <row r="229" spans="1:7" ht="56.25">
      <c r="A229" s="50" t="s">
        <v>728</v>
      </c>
      <c r="B229" s="51"/>
      <c r="C229" s="51" t="s">
        <v>296</v>
      </c>
      <c r="D229" s="53" t="str">
        <f t="shared" si="10"/>
        <v>000 0701 0000000 000 240</v>
      </c>
      <c r="E229" s="52">
        <v>276073340.55</v>
      </c>
      <c r="F229" s="52">
        <v>127872582.42</v>
      </c>
      <c r="G229" s="52">
        <f t="shared" si="11"/>
        <v>148200758.13</v>
      </c>
    </row>
    <row r="230" spans="1:7" ht="93.75">
      <c r="A230" s="50" t="s">
        <v>729</v>
      </c>
      <c r="B230" s="51"/>
      <c r="C230" s="51" t="s">
        <v>297</v>
      </c>
      <c r="D230" s="53" t="str">
        <f t="shared" si="10"/>
        <v>000 0701 0000000 000 241</v>
      </c>
      <c r="E230" s="52">
        <v>276073340.55</v>
      </c>
      <c r="F230" s="52">
        <v>127872582.42</v>
      </c>
      <c r="G230" s="52">
        <f t="shared" si="11"/>
        <v>148200758.13</v>
      </c>
    </row>
    <row r="231" spans="1:7" ht="18.75">
      <c r="A231" s="50" t="s">
        <v>732</v>
      </c>
      <c r="B231" s="51"/>
      <c r="C231" s="51" t="s">
        <v>298</v>
      </c>
      <c r="D231" s="53" t="str">
        <f t="shared" si="10"/>
        <v>000 0701 0000000 000 290</v>
      </c>
      <c r="E231" s="52">
        <v>5794.57</v>
      </c>
      <c r="F231" s="52">
        <v>2194.57</v>
      </c>
      <c r="G231" s="52">
        <f t="shared" si="11"/>
        <v>3599.9999999999995</v>
      </c>
    </row>
    <row r="232" spans="1:7" ht="37.5">
      <c r="A232" s="50" t="s">
        <v>734</v>
      </c>
      <c r="B232" s="51"/>
      <c r="C232" s="51" t="s">
        <v>299</v>
      </c>
      <c r="D232" s="53" t="str">
        <f t="shared" si="10"/>
        <v>000 0701 0000000 000 300</v>
      </c>
      <c r="E232" s="52">
        <v>251720186.81</v>
      </c>
      <c r="F232" s="52">
        <v>58293194.28</v>
      </c>
      <c r="G232" s="52">
        <f t="shared" si="11"/>
        <v>193426992.53</v>
      </c>
    </row>
    <row r="233" spans="1:7" ht="37.5">
      <c r="A233" s="50" t="s">
        <v>736</v>
      </c>
      <c r="B233" s="51"/>
      <c r="C233" s="51" t="s">
        <v>300</v>
      </c>
      <c r="D233" s="53" t="str">
        <f t="shared" si="10"/>
        <v>000 0701 0000000 000 310</v>
      </c>
      <c r="E233" s="52">
        <v>250148349.72</v>
      </c>
      <c r="F233" s="52">
        <v>57929890.9</v>
      </c>
      <c r="G233" s="52">
        <f t="shared" si="11"/>
        <v>192218458.82</v>
      </c>
    </row>
    <row r="234" spans="1:7" ht="37.5">
      <c r="A234" s="50" t="s">
        <v>738</v>
      </c>
      <c r="B234" s="51"/>
      <c r="C234" s="51" t="s">
        <v>301</v>
      </c>
      <c r="D234" s="53" t="str">
        <f t="shared" si="10"/>
        <v>000 0701 0000000 000 340</v>
      </c>
      <c r="E234" s="52">
        <v>1571837.09</v>
      </c>
      <c r="F234" s="52">
        <v>363303.38</v>
      </c>
      <c r="G234" s="52">
        <f t="shared" si="11"/>
        <v>1208533.71</v>
      </c>
    </row>
    <row r="235" spans="1:7" ht="18.75">
      <c r="A235" s="50" t="s">
        <v>302</v>
      </c>
      <c r="B235" s="51"/>
      <c r="C235" s="51" t="s">
        <v>303</v>
      </c>
      <c r="D235" s="53" t="str">
        <f t="shared" si="10"/>
        <v>000 0702 0000000 000 000</v>
      </c>
      <c r="E235" s="52">
        <v>861285656.75</v>
      </c>
      <c r="F235" s="52">
        <v>277310206.79</v>
      </c>
      <c r="G235" s="52">
        <f t="shared" si="11"/>
        <v>583975449.96</v>
      </c>
    </row>
    <row r="236" spans="1:7" ht="18.75">
      <c r="A236" s="50" t="s">
        <v>704</v>
      </c>
      <c r="B236" s="51"/>
      <c r="C236" s="51" t="s">
        <v>304</v>
      </c>
      <c r="D236" s="53" t="str">
        <f t="shared" si="10"/>
        <v>000 0702 0000000 000 200</v>
      </c>
      <c r="E236" s="52">
        <v>643978183.68</v>
      </c>
      <c r="F236" s="52">
        <v>259425483.79</v>
      </c>
      <c r="G236" s="52">
        <f t="shared" si="11"/>
        <v>384552699.89</v>
      </c>
    </row>
    <row r="237" spans="1:7" ht="56.25">
      <c r="A237" s="50" t="s">
        <v>706</v>
      </c>
      <c r="B237" s="51"/>
      <c r="C237" s="51" t="s">
        <v>305</v>
      </c>
      <c r="D237" s="53" t="str">
        <f t="shared" si="10"/>
        <v>000 0702 0000000 000 210</v>
      </c>
      <c r="E237" s="52">
        <v>125043809.19</v>
      </c>
      <c r="F237" s="52">
        <v>41600811.25</v>
      </c>
      <c r="G237" s="52">
        <f t="shared" si="11"/>
        <v>83442997.94</v>
      </c>
    </row>
    <row r="238" spans="1:7" ht="18.75">
      <c r="A238" s="50" t="s">
        <v>708</v>
      </c>
      <c r="B238" s="51"/>
      <c r="C238" s="51" t="s">
        <v>306</v>
      </c>
      <c r="D238" s="53" t="str">
        <f t="shared" si="10"/>
        <v>000 0702 0000000 000 211</v>
      </c>
      <c r="E238" s="52">
        <v>95860908.12</v>
      </c>
      <c r="F238" s="52">
        <v>32827567.71</v>
      </c>
      <c r="G238" s="52">
        <f t="shared" si="11"/>
        <v>63033340.410000004</v>
      </c>
    </row>
    <row r="239" spans="1:7" ht="18.75">
      <c r="A239" s="50" t="s">
        <v>710</v>
      </c>
      <c r="B239" s="51"/>
      <c r="C239" s="51" t="s">
        <v>307</v>
      </c>
      <c r="D239" s="53" t="str">
        <f t="shared" si="10"/>
        <v>000 0702 0000000 000 212</v>
      </c>
      <c r="E239" s="52">
        <v>232940</v>
      </c>
      <c r="F239" s="52">
        <v>74348.39</v>
      </c>
      <c r="G239" s="52">
        <f t="shared" si="11"/>
        <v>158591.61</v>
      </c>
    </row>
    <row r="240" spans="1:7" ht="37.5">
      <c r="A240" s="50" t="s">
        <v>712</v>
      </c>
      <c r="B240" s="51"/>
      <c r="C240" s="51" t="s">
        <v>308</v>
      </c>
      <c r="D240" s="53" t="str">
        <f t="shared" si="10"/>
        <v>000 0702 0000000 000 213</v>
      </c>
      <c r="E240" s="52">
        <v>28949961.07</v>
      </c>
      <c r="F240" s="52">
        <v>8698895.15</v>
      </c>
      <c r="G240" s="52">
        <f t="shared" si="11"/>
        <v>20251065.92</v>
      </c>
    </row>
    <row r="241" spans="1:7" ht="18.75">
      <c r="A241" s="50" t="s">
        <v>714</v>
      </c>
      <c r="B241" s="51"/>
      <c r="C241" s="51" t="s">
        <v>309</v>
      </c>
      <c r="D241" s="53" t="str">
        <f t="shared" si="10"/>
        <v>000 0702 0000000 000 220</v>
      </c>
      <c r="E241" s="52">
        <v>62197063.91</v>
      </c>
      <c r="F241" s="52">
        <v>19554607.18</v>
      </c>
      <c r="G241" s="52">
        <f t="shared" si="11"/>
        <v>42642456.73</v>
      </c>
    </row>
    <row r="242" spans="1:7" ht="18.75">
      <c r="A242" s="50" t="s">
        <v>716</v>
      </c>
      <c r="B242" s="51"/>
      <c r="C242" s="51" t="s">
        <v>310</v>
      </c>
      <c r="D242" s="53" t="str">
        <f t="shared" si="10"/>
        <v>000 0702 0000000 000 221</v>
      </c>
      <c r="E242" s="52">
        <v>867294.34</v>
      </c>
      <c r="F242" s="52">
        <v>169272.11</v>
      </c>
      <c r="G242" s="52">
        <f t="shared" si="11"/>
        <v>698022.23</v>
      </c>
    </row>
    <row r="243" spans="1:7" ht="18.75">
      <c r="A243" s="50" t="s">
        <v>718</v>
      </c>
      <c r="B243" s="51"/>
      <c r="C243" s="51" t="s">
        <v>311</v>
      </c>
      <c r="D243" s="53" t="str">
        <f t="shared" si="10"/>
        <v>000 0702 0000000 000 222</v>
      </c>
      <c r="E243" s="52">
        <v>116555.69</v>
      </c>
      <c r="F243" s="52">
        <v>46150</v>
      </c>
      <c r="G243" s="52">
        <f t="shared" si="11"/>
        <v>70405.69</v>
      </c>
    </row>
    <row r="244" spans="1:7" ht="18.75">
      <c r="A244" s="50" t="s">
        <v>720</v>
      </c>
      <c r="B244" s="51"/>
      <c r="C244" s="51" t="s">
        <v>312</v>
      </c>
      <c r="D244" s="53" t="str">
        <f aca="true" t="shared" si="12" ref="D244:D302">IF(OR(LEFT(C244,5)="000 9",LEFT(C244,5)="000 7"),"X",C244)</f>
        <v>000 0702 0000000 000 223</v>
      </c>
      <c r="E244" s="52">
        <v>25912300.01</v>
      </c>
      <c r="F244" s="52">
        <v>12980927.82</v>
      </c>
      <c r="G244" s="52">
        <f t="shared" si="11"/>
        <v>12931372.190000001</v>
      </c>
    </row>
    <row r="245" spans="1:7" ht="37.5">
      <c r="A245" s="50" t="s">
        <v>722</v>
      </c>
      <c r="B245" s="51"/>
      <c r="C245" s="51" t="s">
        <v>313</v>
      </c>
      <c r="D245" s="53" t="str">
        <f t="shared" si="12"/>
        <v>000 0702 0000000 000 224</v>
      </c>
      <c r="E245" s="52">
        <v>8000</v>
      </c>
      <c r="F245" s="52">
        <v>2000</v>
      </c>
      <c r="G245" s="52">
        <f aca="true" t="shared" si="13" ref="G245:G303">E245-F245</f>
        <v>6000</v>
      </c>
    </row>
    <row r="246" spans="1:7" ht="37.5">
      <c r="A246" s="50" t="s">
        <v>724</v>
      </c>
      <c r="B246" s="51"/>
      <c r="C246" s="51" t="s">
        <v>314</v>
      </c>
      <c r="D246" s="53" t="str">
        <f t="shared" si="12"/>
        <v>000 0702 0000000 000 225</v>
      </c>
      <c r="E246" s="52">
        <v>27729869.62</v>
      </c>
      <c r="F246" s="52">
        <v>5531516.18</v>
      </c>
      <c r="G246" s="52">
        <f t="shared" si="13"/>
        <v>22198353.44</v>
      </c>
    </row>
    <row r="247" spans="1:7" ht="18.75">
      <c r="A247" s="50" t="s">
        <v>726</v>
      </c>
      <c r="B247" s="51"/>
      <c r="C247" s="51" t="s">
        <v>315</v>
      </c>
      <c r="D247" s="53" t="str">
        <f t="shared" si="12"/>
        <v>000 0702 0000000 000 226</v>
      </c>
      <c r="E247" s="52">
        <v>7563044.25</v>
      </c>
      <c r="F247" s="52">
        <v>824741.07</v>
      </c>
      <c r="G247" s="52">
        <f t="shared" si="13"/>
        <v>6738303.18</v>
      </c>
    </row>
    <row r="248" spans="1:7" ht="56.25">
      <c r="A248" s="50" t="s">
        <v>728</v>
      </c>
      <c r="B248" s="51"/>
      <c r="C248" s="51" t="s">
        <v>316</v>
      </c>
      <c r="D248" s="53" t="str">
        <f t="shared" si="12"/>
        <v>000 0702 0000000 000 240</v>
      </c>
      <c r="E248" s="52">
        <v>456592790.58</v>
      </c>
      <c r="F248" s="52">
        <v>198232341.46</v>
      </c>
      <c r="G248" s="52">
        <f t="shared" si="13"/>
        <v>258360449.11999997</v>
      </c>
    </row>
    <row r="249" spans="1:7" ht="93.75">
      <c r="A249" s="50" t="s">
        <v>729</v>
      </c>
      <c r="B249" s="51"/>
      <c r="C249" s="51" t="s">
        <v>317</v>
      </c>
      <c r="D249" s="53" t="str">
        <f t="shared" si="12"/>
        <v>000 0702 0000000 000 241</v>
      </c>
      <c r="E249" s="52">
        <v>442928621.58</v>
      </c>
      <c r="F249" s="52">
        <v>193954741.46</v>
      </c>
      <c r="G249" s="52">
        <f t="shared" si="13"/>
        <v>248973880.11999997</v>
      </c>
    </row>
    <row r="250" spans="1:7" ht="131.25">
      <c r="A250" s="50" t="s">
        <v>827</v>
      </c>
      <c r="B250" s="51"/>
      <c r="C250" s="51" t="s">
        <v>318</v>
      </c>
      <c r="D250" s="53" t="str">
        <f t="shared" si="12"/>
        <v>000 0702 0000000 000 242</v>
      </c>
      <c r="E250" s="52">
        <v>13664169</v>
      </c>
      <c r="F250" s="52">
        <v>4277600</v>
      </c>
      <c r="G250" s="52">
        <f t="shared" si="13"/>
        <v>9386569</v>
      </c>
    </row>
    <row r="251" spans="1:7" ht="18.75">
      <c r="A251" s="50" t="s">
        <v>275</v>
      </c>
      <c r="B251" s="51"/>
      <c r="C251" s="51" t="s">
        <v>319</v>
      </c>
      <c r="D251" s="53" t="str">
        <f t="shared" si="12"/>
        <v>000 0702 0000000 000 260</v>
      </c>
      <c r="E251" s="52">
        <v>45000</v>
      </c>
      <c r="F251" s="52">
        <v>27467</v>
      </c>
      <c r="G251" s="52">
        <f t="shared" si="13"/>
        <v>17533</v>
      </c>
    </row>
    <row r="252" spans="1:7" ht="37.5">
      <c r="A252" s="50" t="s">
        <v>277</v>
      </c>
      <c r="B252" s="51"/>
      <c r="C252" s="51" t="s">
        <v>320</v>
      </c>
      <c r="D252" s="53" t="str">
        <f t="shared" si="12"/>
        <v>000 0702 0000000 000 262</v>
      </c>
      <c r="E252" s="52">
        <v>45000</v>
      </c>
      <c r="F252" s="52">
        <v>27467</v>
      </c>
      <c r="G252" s="52">
        <f t="shared" si="13"/>
        <v>17533</v>
      </c>
    </row>
    <row r="253" spans="1:7" ht="18.75">
      <c r="A253" s="50" t="s">
        <v>732</v>
      </c>
      <c r="B253" s="51"/>
      <c r="C253" s="51" t="s">
        <v>321</v>
      </c>
      <c r="D253" s="53" t="str">
        <f t="shared" si="12"/>
        <v>000 0702 0000000 000 290</v>
      </c>
      <c r="E253" s="52">
        <v>99520</v>
      </c>
      <c r="F253" s="52">
        <v>10256.9</v>
      </c>
      <c r="G253" s="52">
        <f t="shared" si="13"/>
        <v>89263.1</v>
      </c>
    </row>
    <row r="254" spans="1:7" ht="37.5">
      <c r="A254" s="50" t="s">
        <v>734</v>
      </c>
      <c r="B254" s="51"/>
      <c r="C254" s="51" t="s">
        <v>322</v>
      </c>
      <c r="D254" s="53" t="str">
        <f t="shared" si="12"/>
        <v>000 0702 0000000 000 300</v>
      </c>
      <c r="E254" s="52">
        <v>217307473.07</v>
      </c>
      <c r="F254" s="52">
        <v>17884723</v>
      </c>
      <c r="G254" s="52">
        <f t="shared" si="13"/>
        <v>199422750.07</v>
      </c>
    </row>
    <row r="255" spans="1:7" ht="37.5">
      <c r="A255" s="50" t="s">
        <v>736</v>
      </c>
      <c r="B255" s="51"/>
      <c r="C255" s="51" t="s">
        <v>323</v>
      </c>
      <c r="D255" s="53" t="str">
        <f t="shared" si="12"/>
        <v>000 0702 0000000 000 310</v>
      </c>
      <c r="E255" s="52">
        <v>206407105.73</v>
      </c>
      <c r="F255" s="52">
        <v>14234449.45</v>
      </c>
      <c r="G255" s="52">
        <f t="shared" si="13"/>
        <v>192172656.28</v>
      </c>
    </row>
    <row r="256" spans="1:7" ht="37.5">
      <c r="A256" s="50" t="s">
        <v>738</v>
      </c>
      <c r="B256" s="51"/>
      <c r="C256" s="51" t="s">
        <v>324</v>
      </c>
      <c r="D256" s="53" t="str">
        <f t="shared" si="12"/>
        <v>000 0702 0000000 000 340</v>
      </c>
      <c r="E256" s="52">
        <v>10900367.34</v>
      </c>
      <c r="F256" s="52">
        <v>3650273.55</v>
      </c>
      <c r="G256" s="52">
        <f t="shared" si="13"/>
        <v>7250093.79</v>
      </c>
    </row>
    <row r="257" spans="1:7" ht="37.5">
      <c r="A257" s="50" t="s">
        <v>325</v>
      </c>
      <c r="B257" s="51"/>
      <c r="C257" s="51" t="s">
        <v>326</v>
      </c>
      <c r="D257" s="53" t="str">
        <f t="shared" si="12"/>
        <v>000 0707 0000000 000 000</v>
      </c>
      <c r="E257" s="52">
        <v>1037080</v>
      </c>
      <c r="F257" s="52">
        <v>140948.03</v>
      </c>
      <c r="G257" s="52">
        <f t="shared" si="13"/>
        <v>896131.97</v>
      </c>
    </row>
    <row r="258" spans="1:7" ht="18.75">
      <c r="A258" s="50" t="s">
        <v>704</v>
      </c>
      <c r="B258" s="51"/>
      <c r="C258" s="51" t="s">
        <v>327</v>
      </c>
      <c r="D258" s="53" t="str">
        <f t="shared" si="12"/>
        <v>000 0707 0000000 000 200</v>
      </c>
      <c r="E258" s="52">
        <v>909300</v>
      </c>
      <c r="F258" s="52">
        <v>38268.03</v>
      </c>
      <c r="G258" s="52">
        <f t="shared" si="13"/>
        <v>871031.97</v>
      </c>
    </row>
    <row r="259" spans="1:7" ht="18.75">
      <c r="A259" s="50" t="s">
        <v>714</v>
      </c>
      <c r="B259" s="51"/>
      <c r="C259" s="51" t="s">
        <v>328</v>
      </c>
      <c r="D259" s="53" t="str">
        <f t="shared" si="12"/>
        <v>000 0707 0000000 000 220</v>
      </c>
      <c r="E259" s="52">
        <v>460200</v>
      </c>
      <c r="F259" s="52"/>
      <c r="G259" s="52">
        <f t="shared" si="13"/>
        <v>460200</v>
      </c>
    </row>
    <row r="260" spans="1:7" ht="18.75">
      <c r="A260" s="50" t="s">
        <v>718</v>
      </c>
      <c r="B260" s="51"/>
      <c r="C260" s="51" t="s">
        <v>329</v>
      </c>
      <c r="D260" s="53" t="str">
        <f t="shared" si="12"/>
        <v>000 0707 0000000 000 222</v>
      </c>
      <c r="E260" s="52">
        <v>123600</v>
      </c>
      <c r="F260" s="52"/>
      <c r="G260" s="52">
        <f t="shared" si="13"/>
        <v>123600</v>
      </c>
    </row>
    <row r="261" spans="1:7" ht="37.5">
      <c r="A261" s="50" t="s">
        <v>722</v>
      </c>
      <c r="B261" s="51"/>
      <c r="C261" s="51" t="s">
        <v>330</v>
      </c>
      <c r="D261" s="53" t="str">
        <f t="shared" si="12"/>
        <v>000 0707 0000000 000 224</v>
      </c>
      <c r="E261" s="52">
        <v>34000</v>
      </c>
      <c r="F261" s="52"/>
      <c r="G261" s="52">
        <f t="shared" si="13"/>
        <v>34000</v>
      </c>
    </row>
    <row r="262" spans="1:7" ht="37.5">
      <c r="A262" s="50" t="s">
        <v>724</v>
      </c>
      <c r="B262" s="51"/>
      <c r="C262" s="51" t="s">
        <v>331</v>
      </c>
      <c r="D262" s="53" t="str">
        <f t="shared" si="12"/>
        <v>000 0707 0000000 000 225</v>
      </c>
      <c r="E262" s="52">
        <v>21000</v>
      </c>
      <c r="F262" s="52"/>
      <c r="G262" s="52">
        <f t="shared" si="13"/>
        <v>21000</v>
      </c>
    </row>
    <row r="263" spans="1:7" ht="18.75">
      <c r="A263" s="50" t="s">
        <v>726</v>
      </c>
      <c r="B263" s="51"/>
      <c r="C263" s="51" t="s">
        <v>332</v>
      </c>
      <c r="D263" s="53" t="str">
        <f t="shared" si="12"/>
        <v>000 0707 0000000 000 226</v>
      </c>
      <c r="E263" s="52">
        <v>281600</v>
      </c>
      <c r="F263" s="52"/>
      <c r="G263" s="52">
        <f t="shared" si="13"/>
        <v>281600</v>
      </c>
    </row>
    <row r="264" spans="1:7" ht="18.75">
      <c r="A264" s="50" t="s">
        <v>732</v>
      </c>
      <c r="B264" s="51"/>
      <c r="C264" s="51" t="s">
        <v>333</v>
      </c>
      <c r="D264" s="53" t="str">
        <f t="shared" si="12"/>
        <v>000 0707 0000000 000 290</v>
      </c>
      <c r="E264" s="52">
        <v>449100</v>
      </c>
      <c r="F264" s="52">
        <v>38268.03</v>
      </c>
      <c r="G264" s="52">
        <f t="shared" si="13"/>
        <v>410831.97</v>
      </c>
    </row>
    <row r="265" spans="1:7" ht="37.5">
      <c r="A265" s="50" t="s">
        <v>734</v>
      </c>
      <c r="B265" s="51"/>
      <c r="C265" s="51" t="s">
        <v>334</v>
      </c>
      <c r="D265" s="53" t="str">
        <f t="shared" si="12"/>
        <v>000 0707 0000000 000 300</v>
      </c>
      <c r="E265" s="52">
        <v>127780</v>
      </c>
      <c r="F265" s="52">
        <v>102680</v>
      </c>
      <c r="G265" s="52">
        <f t="shared" si="13"/>
        <v>25100</v>
      </c>
    </row>
    <row r="266" spans="1:7" ht="37.5">
      <c r="A266" s="50" t="s">
        <v>736</v>
      </c>
      <c r="B266" s="51"/>
      <c r="C266" s="51" t="s">
        <v>335</v>
      </c>
      <c r="D266" s="53" t="str">
        <f t="shared" si="12"/>
        <v>000 0707 0000000 000 310</v>
      </c>
      <c r="E266" s="52">
        <v>99980</v>
      </c>
      <c r="F266" s="52">
        <v>99980</v>
      </c>
      <c r="G266" s="52">
        <f t="shared" si="13"/>
        <v>0</v>
      </c>
    </row>
    <row r="267" spans="1:7" ht="37.5">
      <c r="A267" s="50" t="s">
        <v>738</v>
      </c>
      <c r="B267" s="51"/>
      <c r="C267" s="51" t="s">
        <v>336</v>
      </c>
      <c r="D267" s="53" t="str">
        <f t="shared" si="12"/>
        <v>000 0707 0000000 000 340</v>
      </c>
      <c r="E267" s="52">
        <v>27800</v>
      </c>
      <c r="F267" s="52">
        <v>2700</v>
      </c>
      <c r="G267" s="52">
        <f t="shared" si="13"/>
        <v>25100</v>
      </c>
    </row>
    <row r="268" spans="1:7" ht="37.5">
      <c r="A268" s="50" t="s">
        <v>337</v>
      </c>
      <c r="B268" s="51"/>
      <c r="C268" s="51" t="s">
        <v>338</v>
      </c>
      <c r="D268" s="53" t="str">
        <f t="shared" si="12"/>
        <v>000 0709 0000000 000 000</v>
      </c>
      <c r="E268" s="52">
        <v>36056003.53</v>
      </c>
      <c r="F268" s="52">
        <v>4180134.62</v>
      </c>
      <c r="G268" s="52">
        <f t="shared" si="13"/>
        <v>31875868.91</v>
      </c>
    </row>
    <row r="269" spans="1:7" ht="18.75">
      <c r="A269" s="50" t="s">
        <v>704</v>
      </c>
      <c r="B269" s="51"/>
      <c r="C269" s="51" t="s">
        <v>339</v>
      </c>
      <c r="D269" s="53" t="str">
        <f t="shared" si="12"/>
        <v>000 0709 0000000 000 200</v>
      </c>
      <c r="E269" s="52">
        <v>22624501.15</v>
      </c>
      <c r="F269" s="52">
        <v>3846245.74</v>
      </c>
      <c r="G269" s="52">
        <f t="shared" si="13"/>
        <v>18778255.409999996</v>
      </c>
    </row>
    <row r="270" spans="1:7" ht="56.25">
      <c r="A270" s="50" t="s">
        <v>706</v>
      </c>
      <c r="B270" s="51"/>
      <c r="C270" s="51" t="s">
        <v>340</v>
      </c>
      <c r="D270" s="53" t="str">
        <f t="shared" si="12"/>
        <v>000 0709 0000000 000 210</v>
      </c>
      <c r="E270" s="52">
        <v>8351286</v>
      </c>
      <c r="F270" s="52">
        <v>2792722.29</v>
      </c>
      <c r="G270" s="52">
        <f t="shared" si="13"/>
        <v>5558563.71</v>
      </c>
    </row>
    <row r="271" spans="1:7" ht="18.75">
      <c r="A271" s="50" t="s">
        <v>708</v>
      </c>
      <c r="B271" s="51"/>
      <c r="C271" s="51" t="s">
        <v>341</v>
      </c>
      <c r="D271" s="53" t="str">
        <f t="shared" si="12"/>
        <v>000 0709 0000000 000 211</v>
      </c>
      <c r="E271" s="52">
        <v>6408660.05</v>
      </c>
      <c r="F271" s="52">
        <v>2221734.35</v>
      </c>
      <c r="G271" s="52">
        <f t="shared" si="13"/>
        <v>4186925.6999999997</v>
      </c>
    </row>
    <row r="272" spans="1:7" ht="18.75">
      <c r="A272" s="50" t="s">
        <v>710</v>
      </c>
      <c r="B272" s="51"/>
      <c r="C272" s="51" t="s">
        <v>342</v>
      </c>
      <c r="D272" s="53" t="str">
        <f t="shared" si="12"/>
        <v>000 0709 0000000 000 212</v>
      </c>
      <c r="E272" s="52">
        <v>7200</v>
      </c>
      <c r="F272" s="52">
        <v>2400</v>
      </c>
      <c r="G272" s="52">
        <f t="shared" si="13"/>
        <v>4800</v>
      </c>
    </row>
    <row r="273" spans="1:7" ht="37.5">
      <c r="A273" s="50" t="s">
        <v>712</v>
      </c>
      <c r="B273" s="51"/>
      <c r="C273" s="51" t="s">
        <v>343</v>
      </c>
      <c r="D273" s="53" t="str">
        <f t="shared" si="12"/>
        <v>000 0709 0000000 000 213</v>
      </c>
      <c r="E273" s="52">
        <v>1935425.95</v>
      </c>
      <c r="F273" s="52">
        <v>568587.94</v>
      </c>
      <c r="G273" s="52">
        <f t="shared" si="13"/>
        <v>1366838.01</v>
      </c>
    </row>
    <row r="274" spans="1:7" ht="18.75">
      <c r="A274" s="50" t="s">
        <v>714</v>
      </c>
      <c r="B274" s="51"/>
      <c r="C274" s="51" t="s">
        <v>344</v>
      </c>
      <c r="D274" s="53" t="str">
        <f t="shared" si="12"/>
        <v>000 0709 0000000 000 220</v>
      </c>
      <c r="E274" s="52">
        <v>12436382.22</v>
      </c>
      <c r="F274" s="52">
        <v>880635.55</v>
      </c>
      <c r="G274" s="52">
        <f t="shared" si="13"/>
        <v>11555746.67</v>
      </c>
    </row>
    <row r="275" spans="1:7" ht="18.75">
      <c r="A275" s="50" t="s">
        <v>716</v>
      </c>
      <c r="B275" s="51"/>
      <c r="C275" s="51" t="s">
        <v>345</v>
      </c>
      <c r="D275" s="53" t="str">
        <f t="shared" si="12"/>
        <v>000 0709 0000000 000 221</v>
      </c>
      <c r="E275" s="52">
        <v>701433.22</v>
      </c>
      <c r="F275" s="52">
        <v>111583.53</v>
      </c>
      <c r="G275" s="52">
        <f t="shared" si="13"/>
        <v>589849.69</v>
      </c>
    </row>
    <row r="276" spans="1:7" ht="18.75">
      <c r="A276" s="50" t="s">
        <v>718</v>
      </c>
      <c r="B276" s="51"/>
      <c r="C276" s="51" t="s">
        <v>346</v>
      </c>
      <c r="D276" s="53" t="str">
        <f t="shared" si="12"/>
        <v>000 0709 0000000 000 222</v>
      </c>
      <c r="E276" s="52">
        <v>438500</v>
      </c>
      <c r="F276" s="52">
        <v>64878</v>
      </c>
      <c r="G276" s="52">
        <f t="shared" si="13"/>
        <v>373622</v>
      </c>
    </row>
    <row r="277" spans="1:7" ht="18.75">
      <c r="A277" s="50" t="s">
        <v>720</v>
      </c>
      <c r="B277" s="51"/>
      <c r="C277" s="51" t="s">
        <v>347</v>
      </c>
      <c r="D277" s="53" t="str">
        <f t="shared" si="12"/>
        <v>000 0709 0000000 000 223</v>
      </c>
      <c r="E277" s="52">
        <v>128900.02</v>
      </c>
      <c r="F277" s="52">
        <v>78606.66</v>
      </c>
      <c r="G277" s="52">
        <f t="shared" si="13"/>
        <v>50293.36</v>
      </c>
    </row>
    <row r="278" spans="1:7" ht="37.5">
      <c r="A278" s="50" t="s">
        <v>724</v>
      </c>
      <c r="B278" s="51"/>
      <c r="C278" s="51" t="s">
        <v>348</v>
      </c>
      <c r="D278" s="53" t="str">
        <f t="shared" si="12"/>
        <v>000 0709 0000000 000 225</v>
      </c>
      <c r="E278" s="52">
        <v>3674900.98</v>
      </c>
      <c r="F278" s="52">
        <v>208724.53</v>
      </c>
      <c r="G278" s="52">
        <f t="shared" si="13"/>
        <v>3466176.45</v>
      </c>
    </row>
    <row r="279" spans="1:7" ht="18.75">
      <c r="A279" s="50" t="s">
        <v>726</v>
      </c>
      <c r="B279" s="51"/>
      <c r="C279" s="51" t="s">
        <v>349</v>
      </c>
      <c r="D279" s="53" t="str">
        <f t="shared" si="12"/>
        <v>000 0709 0000000 000 226</v>
      </c>
      <c r="E279" s="52">
        <v>7492648</v>
      </c>
      <c r="F279" s="52">
        <v>416842.83</v>
      </c>
      <c r="G279" s="52">
        <f t="shared" si="13"/>
        <v>7075805.17</v>
      </c>
    </row>
    <row r="280" spans="1:7" ht="18.75">
      <c r="A280" s="50" t="s">
        <v>732</v>
      </c>
      <c r="B280" s="51"/>
      <c r="C280" s="51" t="s">
        <v>350</v>
      </c>
      <c r="D280" s="53" t="str">
        <f t="shared" si="12"/>
        <v>000 0709 0000000 000 290</v>
      </c>
      <c r="E280" s="52">
        <v>1836832.93</v>
      </c>
      <c r="F280" s="52">
        <v>172887.9</v>
      </c>
      <c r="G280" s="52">
        <f t="shared" si="13"/>
        <v>1663945.03</v>
      </c>
    </row>
    <row r="281" spans="1:7" ht="37.5">
      <c r="A281" s="50" t="s">
        <v>734</v>
      </c>
      <c r="B281" s="51"/>
      <c r="C281" s="51" t="s">
        <v>351</v>
      </c>
      <c r="D281" s="53" t="str">
        <f t="shared" si="12"/>
        <v>000 0709 0000000 000 300</v>
      </c>
      <c r="E281" s="52">
        <v>13431502.38</v>
      </c>
      <c r="F281" s="52">
        <v>333888.88</v>
      </c>
      <c r="G281" s="52">
        <f t="shared" si="13"/>
        <v>13097613.5</v>
      </c>
    </row>
    <row r="282" spans="1:7" ht="37.5">
      <c r="A282" s="50" t="s">
        <v>736</v>
      </c>
      <c r="B282" s="51"/>
      <c r="C282" s="51" t="s">
        <v>352</v>
      </c>
      <c r="D282" s="53" t="str">
        <f t="shared" si="12"/>
        <v>000 0709 0000000 000 310</v>
      </c>
      <c r="E282" s="52">
        <v>6479912.25</v>
      </c>
      <c r="F282" s="52">
        <v>143611</v>
      </c>
      <c r="G282" s="52">
        <f t="shared" si="13"/>
        <v>6336301.25</v>
      </c>
    </row>
    <row r="283" spans="1:7" ht="37.5">
      <c r="A283" s="50" t="s">
        <v>738</v>
      </c>
      <c r="B283" s="51"/>
      <c r="C283" s="51" t="s">
        <v>353</v>
      </c>
      <c r="D283" s="53" t="str">
        <f t="shared" si="12"/>
        <v>000 0709 0000000 000 340</v>
      </c>
      <c r="E283" s="52">
        <v>6951590.13</v>
      </c>
      <c r="F283" s="52">
        <v>190277.88</v>
      </c>
      <c r="G283" s="52">
        <f t="shared" si="13"/>
        <v>6761312.25</v>
      </c>
    </row>
    <row r="284" spans="1:7" ht="37.5">
      <c r="A284" s="54" t="s">
        <v>354</v>
      </c>
      <c r="B284" s="55"/>
      <c r="C284" s="55" t="s">
        <v>355</v>
      </c>
      <c r="D284" s="56" t="str">
        <f t="shared" si="12"/>
        <v>000 0800 0000000 000 000</v>
      </c>
      <c r="E284" s="57">
        <v>33241511.12</v>
      </c>
      <c r="F284" s="57">
        <v>8259080.19</v>
      </c>
      <c r="G284" s="57">
        <f t="shared" si="13"/>
        <v>24982430.93</v>
      </c>
    </row>
    <row r="285" spans="1:7" ht="18.75">
      <c r="A285" s="50" t="s">
        <v>704</v>
      </c>
      <c r="B285" s="51"/>
      <c r="C285" s="51" t="s">
        <v>356</v>
      </c>
      <c r="D285" s="53" t="str">
        <f t="shared" si="12"/>
        <v>000 0800 0000000 000 200</v>
      </c>
      <c r="E285" s="52">
        <v>31992597.12</v>
      </c>
      <c r="F285" s="52">
        <v>7905820.61</v>
      </c>
      <c r="G285" s="52">
        <f t="shared" si="13"/>
        <v>24086776.51</v>
      </c>
    </row>
    <row r="286" spans="1:7" ht="56.25">
      <c r="A286" s="50" t="s">
        <v>706</v>
      </c>
      <c r="B286" s="51"/>
      <c r="C286" s="51" t="s">
        <v>357</v>
      </c>
      <c r="D286" s="53" t="str">
        <f t="shared" si="12"/>
        <v>000 0800 0000000 000 210</v>
      </c>
      <c r="E286" s="52">
        <v>13292679</v>
      </c>
      <c r="F286" s="52">
        <v>4362757.59</v>
      </c>
      <c r="G286" s="52">
        <f t="shared" si="13"/>
        <v>8929921.41</v>
      </c>
    </row>
    <row r="287" spans="1:7" ht="18.75">
      <c r="A287" s="50" t="s">
        <v>708</v>
      </c>
      <c r="B287" s="51"/>
      <c r="C287" s="51" t="s">
        <v>358</v>
      </c>
      <c r="D287" s="53" t="str">
        <f t="shared" si="12"/>
        <v>000 0800 0000000 000 211</v>
      </c>
      <c r="E287" s="52">
        <v>10209430.6</v>
      </c>
      <c r="F287" s="52">
        <v>3385630.08</v>
      </c>
      <c r="G287" s="52">
        <f t="shared" si="13"/>
        <v>6823800.52</v>
      </c>
    </row>
    <row r="288" spans="1:7" ht="37.5">
      <c r="A288" s="50" t="s">
        <v>712</v>
      </c>
      <c r="B288" s="51"/>
      <c r="C288" s="51" t="s">
        <v>359</v>
      </c>
      <c r="D288" s="53" t="str">
        <f t="shared" si="12"/>
        <v>000 0800 0000000 000 213</v>
      </c>
      <c r="E288" s="52">
        <v>3083248.4</v>
      </c>
      <c r="F288" s="52">
        <v>977127.51</v>
      </c>
      <c r="G288" s="52">
        <f t="shared" si="13"/>
        <v>2106120.8899999997</v>
      </c>
    </row>
    <row r="289" spans="1:7" ht="18.75">
      <c r="A289" s="50" t="s">
        <v>714</v>
      </c>
      <c r="B289" s="51"/>
      <c r="C289" s="51" t="s">
        <v>360</v>
      </c>
      <c r="D289" s="53" t="str">
        <f t="shared" si="12"/>
        <v>000 0800 0000000 000 220</v>
      </c>
      <c r="E289" s="52">
        <v>9203022.35</v>
      </c>
      <c r="F289" s="52">
        <v>2509313.43</v>
      </c>
      <c r="G289" s="52">
        <f t="shared" si="13"/>
        <v>6693708.92</v>
      </c>
    </row>
    <row r="290" spans="1:7" ht="18.75">
      <c r="A290" s="50" t="s">
        <v>716</v>
      </c>
      <c r="B290" s="51"/>
      <c r="C290" s="51" t="s">
        <v>361</v>
      </c>
      <c r="D290" s="53" t="str">
        <f t="shared" si="12"/>
        <v>000 0800 0000000 000 221</v>
      </c>
      <c r="E290" s="52">
        <v>232013.45</v>
      </c>
      <c r="F290" s="52">
        <v>63359.59</v>
      </c>
      <c r="G290" s="52">
        <f t="shared" si="13"/>
        <v>168653.86000000002</v>
      </c>
    </row>
    <row r="291" spans="1:7" ht="18.75">
      <c r="A291" s="50" t="s">
        <v>718</v>
      </c>
      <c r="B291" s="51"/>
      <c r="C291" s="51" t="s">
        <v>362</v>
      </c>
      <c r="D291" s="53" t="str">
        <f t="shared" si="12"/>
        <v>000 0800 0000000 000 222</v>
      </c>
      <c r="E291" s="52">
        <v>281955.65</v>
      </c>
      <c r="F291" s="52">
        <v>167868.4</v>
      </c>
      <c r="G291" s="52">
        <f t="shared" si="13"/>
        <v>114087.25000000003</v>
      </c>
    </row>
    <row r="292" spans="1:7" ht="18.75">
      <c r="A292" s="50" t="s">
        <v>720</v>
      </c>
      <c r="B292" s="51"/>
      <c r="C292" s="51" t="s">
        <v>363</v>
      </c>
      <c r="D292" s="53" t="str">
        <f t="shared" si="12"/>
        <v>000 0800 0000000 000 223</v>
      </c>
      <c r="E292" s="52">
        <v>1060000</v>
      </c>
      <c r="F292" s="52">
        <v>517767.1</v>
      </c>
      <c r="G292" s="52">
        <f t="shared" si="13"/>
        <v>542232.9</v>
      </c>
    </row>
    <row r="293" spans="1:7" ht="37.5">
      <c r="A293" s="50" t="s">
        <v>722</v>
      </c>
      <c r="B293" s="51"/>
      <c r="C293" s="51" t="s">
        <v>364</v>
      </c>
      <c r="D293" s="53" t="str">
        <f t="shared" si="12"/>
        <v>000 0800 0000000 000 224</v>
      </c>
      <c r="E293" s="52">
        <v>162550</v>
      </c>
      <c r="F293" s="52">
        <v>136800</v>
      </c>
      <c r="G293" s="52">
        <f t="shared" si="13"/>
        <v>25750</v>
      </c>
    </row>
    <row r="294" spans="1:7" ht="37.5">
      <c r="A294" s="50" t="s">
        <v>724</v>
      </c>
      <c r="B294" s="51"/>
      <c r="C294" s="51" t="s">
        <v>365</v>
      </c>
      <c r="D294" s="53" t="str">
        <f t="shared" si="12"/>
        <v>000 0800 0000000 000 225</v>
      </c>
      <c r="E294" s="52">
        <v>3157275.55</v>
      </c>
      <c r="F294" s="52">
        <v>198161.69</v>
      </c>
      <c r="G294" s="52">
        <f t="shared" si="13"/>
        <v>2959113.86</v>
      </c>
    </row>
    <row r="295" spans="1:7" ht="18.75">
      <c r="A295" s="50" t="s">
        <v>726</v>
      </c>
      <c r="B295" s="51"/>
      <c r="C295" s="51" t="s">
        <v>366</v>
      </c>
      <c r="D295" s="53" t="str">
        <f t="shared" si="12"/>
        <v>000 0800 0000000 000 226</v>
      </c>
      <c r="E295" s="52">
        <v>4309227.7</v>
      </c>
      <c r="F295" s="52">
        <v>1425356.65</v>
      </c>
      <c r="G295" s="52">
        <f t="shared" si="13"/>
        <v>2883871.0500000003</v>
      </c>
    </row>
    <row r="296" spans="1:7" ht="56.25">
      <c r="A296" s="50" t="s">
        <v>728</v>
      </c>
      <c r="B296" s="51"/>
      <c r="C296" s="51" t="s">
        <v>367</v>
      </c>
      <c r="D296" s="53" t="str">
        <f t="shared" si="12"/>
        <v>000 0800 0000000 000 240</v>
      </c>
      <c r="E296" s="52">
        <v>2400000</v>
      </c>
      <c r="F296" s="52"/>
      <c r="G296" s="52">
        <f t="shared" si="13"/>
        <v>2400000</v>
      </c>
    </row>
    <row r="297" spans="1:7" ht="93.75">
      <c r="A297" s="50" t="s">
        <v>729</v>
      </c>
      <c r="B297" s="51"/>
      <c r="C297" s="51" t="s">
        <v>368</v>
      </c>
      <c r="D297" s="53" t="str">
        <f t="shared" si="12"/>
        <v>000 0800 0000000 000 241</v>
      </c>
      <c r="E297" s="52">
        <v>2400000</v>
      </c>
      <c r="F297" s="52"/>
      <c r="G297" s="52">
        <f t="shared" si="13"/>
        <v>2400000</v>
      </c>
    </row>
    <row r="298" spans="1:7" ht="37.5">
      <c r="A298" s="50" t="s">
        <v>730</v>
      </c>
      <c r="B298" s="51"/>
      <c r="C298" s="51" t="s">
        <v>369</v>
      </c>
      <c r="D298" s="53" t="str">
        <f t="shared" si="12"/>
        <v>000 0800 0000000 000 250</v>
      </c>
      <c r="E298" s="52">
        <v>5575214.57</v>
      </c>
      <c r="F298" s="52">
        <v>522000</v>
      </c>
      <c r="G298" s="52">
        <f t="shared" si="13"/>
        <v>5053214.57</v>
      </c>
    </row>
    <row r="299" spans="1:7" ht="75">
      <c r="A299" s="50" t="s">
        <v>731</v>
      </c>
      <c r="B299" s="51"/>
      <c r="C299" s="51" t="s">
        <v>370</v>
      </c>
      <c r="D299" s="53" t="str">
        <f t="shared" si="12"/>
        <v>000 0800 0000000 000 251</v>
      </c>
      <c r="E299" s="52">
        <v>5575214.57</v>
      </c>
      <c r="F299" s="52">
        <v>522000</v>
      </c>
      <c r="G299" s="52">
        <f t="shared" si="13"/>
        <v>5053214.57</v>
      </c>
    </row>
    <row r="300" spans="1:7" ht="18.75">
      <c r="A300" s="50" t="s">
        <v>732</v>
      </c>
      <c r="B300" s="51"/>
      <c r="C300" s="51" t="s">
        <v>371</v>
      </c>
      <c r="D300" s="53" t="str">
        <f t="shared" si="12"/>
        <v>000 0800 0000000 000 290</v>
      </c>
      <c r="E300" s="52">
        <v>1521681.2</v>
      </c>
      <c r="F300" s="52">
        <v>511749.59</v>
      </c>
      <c r="G300" s="52">
        <f t="shared" si="13"/>
        <v>1009931.6099999999</v>
      </c>
    </row>
    <row r="301" spans="1:7" ht="37.5">
      <c r="A301" s="50" t="s">
        <v>734</v>
      </c>
      <c r="B301" s="51"/>
      <c r="C301" s="51" t="s">
        <v>372</v>
      </c>
      <c r="D301" s="53" t="str">
        <f t="shared" si="12"/>
        <v>000 0800 0000000 000 300</v>
      </c>
      <c r="E301" s="52">
        <v>1248914</v>
      </c>
      <c r="F301" s="52">
        <v>353259.58</v>
      </c>
      <c r="G301" s="52">
        <f t="shared" si="13"/>
        <v>895654.4199999999</v>
      </c>
    </row>
    <row r="302" spans="1:7" ht="37.5">
      <c r="A302" s="50" t="s">
        <v>736</v>
      </c>
      <c r="B302" s="51"/>
      <c r="C302" s="51" t="s">
        <v>373</v>
      </c>
      <c r="D302" s="53" t="str">
        <f t="shared" si="12"/>
        <v>000 0800 0000000 000 310</v>
      </c>
      <c r="E302" s="52">
        <v>528700</v>
      </c>
      <c r="F302" s="52">
        <v>83790</v>
      </c>
      <c r="G302" s="52">
        <f t="shared" si="13"/>
        <v>444910</v>
      </c>
    </row>
    <row r="303" spans="1:7" ht="37.5">
      <c r="A303" s="50" t="s">
        <v>738</v>
      </c>
      <c r="B303" s="51"/>
      <c r="C303" s="51" t="s">
        <v>374</v>
      </c>
      <c r="D303" s="53" t="str">
        <f aca="true" t="shared" si="14" ref="D303:D362">IF(OR(LEFT(C303,5)="000 9",LEFT(C303,5)="000 7"),"X",C303)</f>
        <v>000 0800 0000000 000 340</v>
      </c>
      <c r="E303" s="52">
        <v>720214</v>
      </c>
      <c r="F303" s="52">
        <v>269469.58</v>
      </c>
      <c r="G303" s="52">
        <f t="shared" si="13"/>
        <v>450744.42</v>
      </c>
    </row>
    <row r="304" spans="1:7" ht="18.75">
      <c r="A304" s="50" t="s">
        <v>375</v>
      </c>
      <c r="B304" s="51"/>
      <c r="C304" s="51" t="s">
        <v>376</v>
      </c>
      <c r="D304" s="53" t="str">
        <f t="shared" si="14"/>
        <v>000 0801 0000000 000 000</v>
      </c>
      <c r="E304" s="52">
        <v>24612114.57</v>
      </c>
      <c r="F304" s="52">
        <v>5155999.32</v>
      </c>
      <c r="G304" s="52">
        <f aca="true" t="shared" si="15" ref="G304:G363">E304-F304</f>
        <v>19456115.25</v>
      </c>
    </row>
    <row r="305" spans="1:7" ht="18.75">
      <c r="A305" s="50" t="s">
        <v>704</v>
      </c>
      <c r="B305" s="51"/>
      <c r="C305" s="51" t="s">
        <v>377</v>
      </c>
      <c r="D305" s="53" t="str">
        <f t="shared" si="14"/>
        <v>000 0801 0000000 000 200</v>
      </c>
      <c r="E305" s="52">
        <v>23998701.57</v>
      </c>
      <c r="F305" s="52">
        <v>5155999.32</v>
      </c>
      <c r="G305" s="52">
        <f t="shared" si="15"/>
        <v>18842702.25</v>
      </c>
    </row>
    <row r="306" spans="1:7" ht="56.25">
      <c r="A306" s="50" t="s">
        <v>706</v>
      </c>
      <c r="B306" s="51"/>
      <c r="C306" s="51" t="s">
        <v>378</v>
      </c>
      <c r="D306" s="53" t="str">
        <f t="shared" si="14"/>
        <v>000 0801 0000000 000 210</v>
      </c>
      <c r="E306" s="52">
        <v>11569195</v>
      </c>
      <c r="F306" s="52">
        <v>3742224.38</v>
      </c>
      <c r="G306" s="52">
        <f t="shared" si="15"/>
        <v>7826970.62</v>
      </c>
    </row>
    <row r="307" spans="1:7" ht="18.75">
      <c r="A307" s="50" t="s">
        <v>708</v>
      </c>
      <c r="B307" s="51"/>
      <c r="C307" s="51" t="s">
        <v>379</v>
      </c>
      <c r="D307" s="53" t="str">
        <f t="shared" si="14"/>
        <v>000 0801 0000000 000 211</v>
      </c>
      <c r="E307" s="52">
        <v>8885710</v>
      </c>
      <c r="F307" s="52">
        <v>2888969.36</v>
      </c>
      <c r="G307" s="52">
        <f t="shared" si="15"/>
        <v>5996740.640000001</v>
      </c>
    </row>
    <row r="308" spans="1:7" ht="37.5">
      <c r="A308" s="50" t="s">
        <v>712</v>
      </c>
      <c r="B308" s="51"/>
      <c r="C308" s="51" t="s">
        <v>380</v>
      </c>
      <c r="D308" s="53" t="str">
        <f t="shared" si="14"/>
        <v>000 0801 0000000 000 213</v>
      </c>
      <c r="E308" s="52">
        <v>2683485</v>
      </c>
      <c r="F308" s="52">
        <v>853255.02</v>
      </c>
      <c r="G308" s="52">
        <f t="shared" si="15"/>
        <v>1830229.98</v>
      </c>
    </row>
    <row r="309" spans="1:7" ht="18.75">
      <c r="A309" s="50" t="s">
        <v>714</v>
      </c>
      <c r="B309" s="51"/>
      <c r="C309" s="51" t="s">
        <v>381</v>
      </c>
      <c r="D309" s="53" t="str">
        <f t="shared" si="14"/>
        <v>000 0801 0000000 000 220</v>
      </c>
      <c r="E309" s="52">
        <v>4937292</v>
      </c>
      <c r="F309" s="52">
        <v>891511.55</v>
      </c>
      <c r="G309" s="52">
        <f t="shared" si="15"/>
        <v>4045780.45</v>
      </c>
    </row>
    <row r="310" spans="1:7" ht="18.75">
      <c r="A310" s="50" t="s">
        <v>716</v>
      </c>
      <c r="B310" s="51"/>
      <c r="C310" s="51" t="s">
        <v>382</v>
      </c>
      <c r="D310" s="53" t="str">
        <f t="shared" si="14"/>
        <v>000 0801 0000000 000 221</v>
      </c>
      <c r="E310" s="52">
        <v>202538.45</v>
      </c>
      <c r="F310" s="52">
        <v>55352.09</v>
      </c>
      <c r="G310" s="52">
        <f t="shared" si="15"/>
        <v>147186.36000000002</v>
      </c>
    </row>
    <row r="311" spans="1:7" ht="18.75">
      <c r="A311" s="50" t="s">
        <v>718</v>
      </c>
      <c r="B311" s="51"/>
      <c r="C311" s="51" t="s">
        <v>383</v>
      </c>
      <c r="D311" s="53" t="str">
        <f t="shared" si="14"/>
        <v>000 0801 0000000 000 222</v>
      </c>
      <c r="E311" s="52">
        <v>15000</v>
      </c>
      <c r="F311" s="52">
        <v>4516</v>
      </c>
      <c r="G311" s="52">
        <f t="shared" si="15"/>
        <v>10484</v>
      </c>
    </row>
    <row r="312" spans="1:7" ht="18.75">
      <c r="A312" s="50" t="s">
        <v>720</v>
      </c>
      <c r="B312" s="51"/>
      <c r="C312" s="51" t="s">
        <v>384</v>
      </c>
      <c r="D312" s="53" t="str">
        <f t="shared" si="14"/>
        <v>000 0801 0000000 000 223</v>
      </c>
      <c r="E312" s="52">
        <v>1060000</v>
      </c>
      <c r="F312" s="52">
        <v>517767.1</v>
      </c>
      <c r="G312" s="52">
        <f t="shared" si="15"/>
        <v>542232.9</v>
      </c>
    </row>
    <row r="313" spans="1:7" ht="37.5">
      <c r="A313" s="50" t="s">
        <v>724</v>
      </c>
      <c r="B313" s="51"/>
      <c r="C313" s="51" t="s">
        <v>385</v>
      </c>
      <c r="D313" s="53" t="str">
        <f t="shared" si="14"/>
        <v>000 0801 0000000 000 225</v>
      </c>
      <c r="E313" s="52">
        <v>3121575.55</v>
      </c>
      <c r="F313" s="52">
        <v>198161.69</v>
      </c>
      <c r="G313" s="52">
        <f t="shared" si="15"/>
        <v>2923413.86</v>
      </c>
    </row>
    <row r="314" spans="1:7" ht="18.75">
      <c r="A314" s="50" t="s">
        <v>726</v>
      </c>
      <c r="B314" s="51"/>
      <c r="C314" s="51" t="s">
        <v>386</v>
      </c>
      <c r="D314" s="53" t="str">
        <f t="shared" si="14"/>
        <v>000 0801 0000000 000 226</v>
      </c>
      <c r="E314" s="52">
        <v>538178</v>
      </c>
      <c r="F314" s="52">
        <v>115714.67</v>
      </c>
      <c r="G314" s="52">
        <f t="shared" si="15"/>
        <v>422463.33</v>
      </c>
    </row>
    <row r="315" spans="1:7" ht="56.25">
      <c r="A315" s="50" t="s">
        <v>728</v>
      </c>
      <c r="B315" s="51"/>
      <c r="C315" s="51" t="s">
        <v>387</v>
      </c>
      <c r="D315" s="53" t="str">
        <f t="shared" si="14"/>
        <v>000 0801 0000000 000 240</v>
      </c>
      <c r="E315" s="52">
        <v>2400000</v>
      </c>
      <c r="F315" s="52"/>
      <c r="G315" s="52">
        <f t="shared" si="15"/>
        <v>2400000</v>
      </c>
    </row>
    <row r="316" spans="1:7" ht="93.75">
      <c r="A316" s="50" t="s">
        <v>729</v>
      </c>
      <c r="B316" s="51"/>
      <c r="C316" s="51" t="s">
        <v>388</v>
      </c>
      <c r="D316" s="53" t="str">
        <f t="shared" si="14"/>
        <v>000 0801 0000000 000 241</v>
      </c>
      <c r="E316" s="52">
        <v>2400000</v>
      </c>
      <c r="F316" s="52"/>
      <c r="G316" s="52">
        <f t="shared" si="15"/>
        <v>2400000</v>
      </c>
    </row>
    <row r="317" spans="1:7" ht="37.5">
      <c r="A317" s="50" t="s">
        <v>730</v>
      </c>
      <c r="B317" s="51"/>
      <c r="C317" s="51" t="s">
        <v>389</v>
      </c>
      <c r="D317" s="53" t="str">
        <f t="shared" si="14"/>
        <v>000 0801 0000000 000 250</v>
      </c>
      <c r="E317" s="52">
        <v>5075214.57</v>
      </c>
      <c r="F317" s="52">
        <v>522000</v>
      </c>
      <c r="G317" s="52">
        <f t="shared" si="15"/>
        <v>4553214.57</v>
      </c>
    </row>
    <row r="318" spans="1:7" ht="75">
      <c r="A318" s="50" t="s">
        <v>731</v>
      </c>
      <c r="B318" s="51"/>
      <c r="C318" s="51" t="s">
        <v>390</v>
      </c>
      <c r="D318" s="53" t="str">
        <f t="shared" si="14"/>
        <v>000 0801 0000000 000 251</v>
      </c>
      <c r="E318" s="52">
        <v>5075214.57</v>
      </c>
      <c r="F318" s="52">
        <v>522000</v>
      </c>
      <c r="G318" s="52">
        <f t="shared" si="15"/>
        <v>4553214.57</v>
      </c>
    </row>
    <row r="319" spans="1:7" ht="18.75">
      <c r="A319" s="50" t="s">
        <v>732</v>
      </c>
      <c r="B319" s="51"/>
      <c r="C319" s="51" t="s">
        <v>391</v>
      </c>
      <c r="D319" s="53" t="str">
        <f t="shared" si="14"/>
        <v>000 0801 0000000 000 290</v>
      </c>
      <c r="E319" s="52">
        <v>17000</v>
      </c>
      <c r="F319" s="52">
        <v>263.39</v>
      </c>
      <c r="G319" s="52">
        <f t="shared" si="15"/>
        <v>16736.61</v>
      </c>
    </row>
    <row r="320" spans="1:7" ht="37.5">
      <c r="A320" s="50" t="s">
        <v>734</v>
      </c>
      <c r="B320" s="51"/>
      <c r="C320" s="51" t="s">
        <v>392</v>
      </c>
      <c r="D320" s="53" t="str">
        <f t="shared" si="14"/>
        <v>000 0801 0000000 000 300</v>
      </c>
      <c r="E320" s="52">
        <v>613413</v>
      </c>
      <c r="F320" s="52"/>
      <c r="G320" s="52">
        <f t="shared" si="15"/>
        <v>613413</v>
      </c>
    </row>
    <row r="321" spans="1:7" ht="37.5">
      <c r="A321" s="50" t="s">
        <v>736</v>
      </c>
      <c r="B321" s="51"/>
      <c r="C321" s="51" t="s">
        <v>393</v>
      </c>
      <c r="D321" s="53" t="str">
        <f t="shared" si="14"/>
        <v>000 0801 0000000 000 310</v>
      </c>
      <c r="E321" s="52">
        <v>440700</v>
      </c>
      <c r="F321" s="52"/>
      <c r="G321" s="52">
        <f t="shared" si="15"/>
        <v>440700</v>
      </c>
    </row>
    <row r="322" spans="1:7" ht="37.5">
      <c r="A322" s="50" t="s">
        <v>738</v>
      </c>
      <c r="B322" s="51"/>
      <c r="C322" s="51" t="s">
        <v>394</v>
      </c>
      <c r="D322" s="53" t="str">
        <f t="shared" si="14"/>
        <v>000 0801 0000000 000 340</v>
      </c>
      <c r="E322" s="52">
        <v>172713</v>
      </c>
      <c r="F322" s="52"/>
      <c r="G322" s="52">
        <f t="shared" si="15"/>
        <v>172713</v>
      </c>
    </row>
    <row r="323" spans="1:7" ht="56.25">
      <c r="A323" s="50" t="s">
        <v>395</v>
      </c>
      <c r="B323" s="51"/>
      <c r="C323" s="51" t="s">
        <v>396</v>
      </c>
      <c r="D323" s="53" t="str">
        <f t="shared" si="14"/>
        <v>000 0804 0000000 000 000</v>
      </c>
      <c r="E323" s="52">
        <v>8629396.55</v>
      </c>
      <c r="F323" s="52">
        <v>3103080.87</v>
      </c>
      <c r="G323" s="52">
        <f t="shared" si="15"/>
        <v>5526315.680000001</v>
      </c>
    </row>
    <row r="324" spans="1:7" ht="18.75">
      <c r="A324" s="50" t="s">
        <v>704</v>
      </c>
      <c r="B324" s="51"/>
      <c r="C324" s="51" t="s">
        <v>397</v>
      </c>
      <c r="D324" s="53" t="str">
        <f t="shared" si="14"/>
        <v>000 0804 0000000 000 200</v>
      </c>
      <c r="E324" s="52">
        <v>7993895.55</v>
      </c>
      <c r="F324" s="52">
        <v>2749821.29</v>
      </c>
      <c r="G324" s="52">
        <f t="shared" si="15"/>
        <v>5244074.26</v>
      </c>
    </row>
    <row r="325" spans="1:7" ht="56.25">
      <c r="A325" s="50" t="s">
        <v>706</v>
      </c>
      <c r="B325" s="51"/>
      <c r="C325" s="51" t="s">
        <v>398</v>
      </c>
      <c r="D325" s="53" t="str">
        <f t="shared" si="14"/>
        <v>000 0804 0000000 000 210</v>
      </c>
      <c r="E325" s="52">
        <v>1723484</v>
      </c>
      <c r="F325" s="52">
        <v>620533.21</v>
      </c>
      <c r="G325" s="52">
        <f t="shared" si="15"/>
        <v>1102950.79</v>
      </c>
    </row>
    <row r="326" spans="1:7" ht="18.75">
      <c r="A326" s="50" t="s">
        <v>708</v>
      </c>
      <c r="B326" s="51"/>
      <c r="C326" s="51" t="s">
        <v>399</v>
      </c>
      <c r="D326" s="53" t="str">
        <f t="shared" si="14"/>
        <v>000 0804 0000000 000 211</v>
      </c>
      <c r="E326" s="52">
        <v>1323720.6</v>
      </c>
      <c r="F326" s="52">
        <v>496660.72</v>
      </c>
      <c r="G326" s="52">
        <f t="shared" si="15"/>
        <v>827059.8800000001</v>
      </c>
    </row>
    <row r="327" spans="1:7" ht="37.5">
      <c r="A327" s="50" t="s">
        <v>712</v>
      </c>
      <c r="B327" s="51"/>
      <c r="C327" s="51" t="s">
        <v>400</v>
      </c>
      <c r="D327" s="53" t="str">
        <f t="shared" si="14"/>
        <v>000 0804 0000000 000 213</v>
      </c>
      <c r="E327" s="52">
        <v>399763.4</v>
      </c>
      <c r="F327" s="52">
        <v>123872.49</v>
      </c>
      <c r="G327" s="52">
        <f t="shared" si="15"/>
        <v>275890.91000000003</v>
      </c>
    </row>
    <row r="328" spans="1:7" ht="18.75">
      <c r="A328" s="50" t="s">
        <v>714</v>
      </c>
      <c r="B328" s="51"/>
      <c r="C328" s="51" t="s">
        <v>401</v>
      </c>
      <c r="D328" s="53" t="str">
        <f t="shared" si="14"/>
        <v>000 0804 0000000 000 220</v>
      </c>
      <c r="E328" s="52">
        <v>4265730.35</v>
      </c>
      <c r="F328" s="52">
        <v>1617801.88</v>
      </c>
      <c r="G328" s="52">
        <f t="shared" si="15"/>
        <v>2647928.4699999997</v>
      </c>
    </row>
    <row r="329" spans="1:7" ht="18.75">
      <c r="A329" s="50" t="s">
        <v>716</v>
      </c>
      <c r="B329" s="51"/>
      <c r="C329" s="51" t="s">
        <v>402</v>
      </c>
      <c r="D329" s="53" t="str">
        <f t="shared" si="14"/>
        <v>000 0804 0000000 000 221</v>
      </c>
      <c r="E329" s="52">
        <v>29475</v>
      </c>
      <c r="F329" s="52">
        <v>8007.5</v>
      </c>
      <c r="G329" s="52">
        <f t="shared" si="15"/>
        <v>21467.5</v>
      </c>
    </row>
    <row r="330" spans="1:7" ht="18.75">
      <c r="A330" s="50" t="s">
        <v>718</v>
      </c>
      <c r="B330" s="51"/>
      <c r="C330" s="51" t="s">
        <v>403</v>
      </c>
      <c r="D330" s="53" t="str">
        <f t="shared" si="14"/>
        <v>000 0804 0000000 000 222</v>
      </c>
      <c r="E330" s="52">
        <v>266955.65</v>
      </c>
      <c r="F330" s="52">
        <v>163352.4</v>
      </c>
      <c r="G330" s="52">
        <f t="shared" si="15"/>
        <v>103603.25000000003</v>
      </c>
    </row>
    <row r="331" spans="1:7" ht="37.5">
      <c r="A331" s="50" t="s">
        <v>722</v>
      </c>
      <c r="B331" s="51"/>
      <c r="C331" s="51" t="s">
        <v>404</v>
      </c>
      <c r="D331" s="53" t="str">
        <f t="shared" si="14"/>
        <v>000 0804 0000000 000 224</v>
      </c>
      <c r="E331" s="52">
        <v>162550</v>
      </c>
      <c r="F331" s="52">
        <v>136800</v>
      </c>
      <c r="G331" s="52">
        <f t="shared" si="15"/>
        <v>25750</v>
      </c>
    </row>
    <row r="332" spans="1:7" ht="37.5">
      <c r="A332" s="50" t="s">
        <v>724</v>
      </c>
      <c r="B332" s="51"/>
      <c r="C332" s="51" t="s">
        <v>405</v>
      </c>
      <c r="D332" s="53" t="str">
        <f t="shared" si="14"/>
        <v>000 0804 0000000 000 225</v>
      </c>
      <c r="E332" s="52">
        <v>35700</v>
      </c>
      <c r="F332" s="52"/>
      <c r="G332" s="52">
        <f t="shared" si="15"/>
        <v>35700</v>
      </c>
    </row>
    <row r="333" spans="1:7" ht="18.75">
      <c r="A333" s="50" t="s">
        <v>726</v>
      </c>
      <c r="B333" s="51"/>
      <c r="C333" s="51" t="s">
        <v>406</v>
      </c>
      <c r="D333" s="53" t="str">
        <f t="shared" si="14"/>
        <v>000 0804 0000000 000 226</v>
      </c>
      <c r="E333" s="52">
        <v>3771049.7</v>
      </c>
      <c r="F333" s="52">
        <v>1309641.98</v>
      </c>
      <c r="G333" s="52">
        <f t="shared" si="15"/>
        <v>2461407.72</v>
      </c>
    </row>
    <row r="334" spans="1:7" ht="37.5">
      <c r="A334" s="50" t="s">
        <v>730</v>
      </c>
      <c r="B334" s="51"/>
      <c r="C334" s="51" t="s">
        <v>407</v>
      </c>
      <c r="D334" s="53" t="str">
        <f t="shared" si="14"/>
        <v>000 0804 0000000 000 250</v>
      </c>
      <c r="E334" s="52">
        <v>500000</v>
      </c>
      <c r="F334" s="52"/>
      <c r="G334" s="52">
        <f t="shared" si="15"/>
        <v>500000</v>
      </c>
    </row>
    <row r="335" spans="1:7" ht="75">
      <c r="A335" s="50" t="s">
        <v>731</v>
      </c>
      <c r="B335" s="51"/>
      <c r="C335" s="51" t="s">
        <v>408</v>
      </c>
      <c r="D335" s="53" t="str">
        <f t="shared" si="14"/>
        <v>000 0804 0000000 000 251</v>
      </c>
      <c r="E335" s="52">
        <v>500000</v>
      </c>
      <c r="F335" s="52"/>
      <c r="G335" s="52">
        <f t="shared" si="15"/>
        <v>500000</v>
      </c>
    </row>
    <row r="336" spans="1:7" ht="18.75">
      <c r="A336" s="50" t="s">
        <v>732</v>
      </c>
      <c r="B336" s="51"/>
      <c r="C336" s="51" t="s">
        <v>409</v>
      </c>
      <c r="D336" s="53" t="str">
        <f t="shared" si="14"/>
        <v>000 0804 0000000 000 290</v>
      </c>
      <c r="E336" s="52">
        <v>1504681.2</v>
      </c>
      <c r="F336" s="52">
        <v>511486.2</v>
      </c>
      <c r="G336" s="52">
        <f t="shared" si="15"/>
        <v>993195</v>
      </c>
    </row>
    <row r="337" spans="1:7" ht="37.5">
      <c r="A337" s="50" t="s">
        <v>734</v>
      </c>
      <c r="B337" s="51"/>
      <c r="C337" s="51" t="s">
        <v>410</v>
      </c>
      <c r="D337" s="53" t="str">
        <f t="shared" si="14"/>
        <v>000 0804 0000000 000 300</v>
      </c>
      <c r="E337" s="52">
        <v>635501</v>
      </c>
      <c r="F337" s="52">
        <v>353259.58</v>
      </c>
      <c r="G337" s="52">
        <f t="shared" si="15"/>
        <v>282241.42</v>
      </c>
    </row>
    <row r="338" spans="1:7" ht="37.5">
      <c r="A338" s="50" t="s">
        <v>736</v>
      </c>
      <c r="B338" s="51"/>
      <c r="C338" s="51" t="s">
        <v>411</v>
      </c>
      <c r="D338" s="53" t="str">
        <f t="shared" si="14"/>
        <v>000 0804 0000000 000 310</v>
      </c>
      <c r="E338" s="52">
        <v>88000</v>
      </c>
      <c r="F338" s="52">
        <v>83790</v>
      </c>
      <c r="G338" s="52">
        <f t="shared" si="15"/>
        <v>4210</v>
      </c>
    </row>
    <row r="339" spans="1:7" ht="37.5">
      <c r="A339" s="50" t="s">
        <v>738</v>
      </c>
      <c r="B339" s="51"/>
      <c r="C339" s="51" t="s">
        <v>412</v>
      </c>
      <c r="D339" s="53" t="str">
        <f t="shared" si="14"/>
        <v>000 0804 0000000 000 340</v>
      </c>
      <c r="E339" s="52">
        <v>547501</v>
      </c>
      <c r="F339" s="52">
        <v>269469.58</v>
      </c>
      <c r="G339" s="52">
        <f t="shared" si="15"/>
        <v>278031.42</v>
      </c>
    </row>
    <row r="340" spans="1:7" ht="18.75">
      <c r="A340" s="54" t="s">
        <v>413</v>
      </c>
      <c r="B340" s="55"/>
      <c r="C340" s="55" t="s">
        <v>414</v>
      </c>
      <c r="D340" s="56" t="str">
        <f t="shared" si="14"/>
        <v>000 0900 0000000 000 000</v>
      </c>
      <c r="E340" s="57">
        <v>137907752.31</v>
      </c>
      <c r="F340" s="57">
        <v>13907960.4</v>
      </c>
      <c r="G340" s="57">
        <f t="shared" si="15"/>
        <v>123999791.91</v>
      </c>
    </row>
    <row r="341" spans="1:7" ht="18.75">
      <c r="A341" s="50" t="s">
        <v>704</v>
      </c>
      <c r="B341" s="51"/>
      <c r="C341" s="51" t="s">
        <v>415</v>
      </c>
      <c r="D341" s="53" t="str">
        <f t="shared" si="14"/>
        <v>000 0900 0000000 000 200</v>
      </c>
      <c r="E341" s="52">
        <v>38423528.01</v>
      </c>
      <c r="F341" s="52">
        <v>13907960.4</v>
      </c>
      <c r="G341" s="52">
        <f t="shared" si="15"/>
        <v>24515567.61</v>
      </c>
    </row>
    <row r="342" spans="1:7" ht="18.75">
      <c r="A342" s="50" t="s">
        <v>714</v>
      </c>
      <c r="B342" s="51"/>
      <c r="C342" s="51" t="s">
        <v>416</v>
      </c>
      <c r="D342" s="53" t="str">
        <f t="shared" si="14"/>
        <v>000 0900 0000000 000 220</v>
      </c>
      <c r="E342" s="52">
        <v>1645839.01</v>
      </c>
      <c r="F342" s="52">
        <v>134839</v>
      </c>
      <c r="G342" s="52">
        <f t="shared" si="15"/>
        <v>1511000.01</v>
      </c>
    </row>
    <row r="343" spans="1:7" ht="37.5">
      <c r="A343" s="50" t="s">
        <v>724</v>
      </c>
      <c r="B343" s="51"/>
      <c r="C343" s="51" t="s">
        <v>417</v>
      </c>
      <c r="D343" s="53" t="str">
        <f t="shared" si="14"/>
        <v>000 0900 0000000 000 225</v>
      </c>
      <c r="E343" s="52">
        <v>1500000</v>
      </c>
      <c r="F343" s="52"/>
      <c r="G343" s="52">
        <f t="shared" si="15"/>
        <v>1500000</v>
      </c>
    </row>
    <row r="344" spans="1:7" ht="18.75">
      <c r="A344" s="50" t="s">
        <v>726</v>
      </c>
      <c r="B344" s="51"/>
      <c r="C344" s="51" t="s">
        <v>418</v>
      </c>
      <c r="D344" s="53" t="str">
        <f t="shared" si="14"/>
        <v>000 0900 0000000 000 226</v>
      </c>
      <c r="E344" s="52">
        <v>145839.01</v>
      </c>
      <c r="F344" s="52">
        <v>134839</v>
      </c>
      <c r="G344" s="52">
        <f t="shared" si="15"/>
        <v>11000.01000000001</v>
      </c>
    </row>
    <row r="345" spans="1:7" ht="56.25">
      <c r="A345" s="50" t="s">
        <v>728</v>
      </c>
      <c r="B345" s="51"/>
      <c r="C345" s="51" t="s">
        <v>419</v>
      </c>
      <c r="D345" s="53" t="str">
        <f t="shared" si="14"/>
        <v>000 0900 0000000 000 240</v>
      </c>
      <c r="E345" s="52">
        <v>36777689</v>
      </c>
      <c r="F345" s="52">
        <v>13773121.4</v>
      </c>
      <c r="G345" s="52">
        <f t="shared" si="15"/>
        <v>23004567.6</v>
      </c>
    </row>
    <row r="346" spans="1:7" ht="93.75">
      <c r="A346" s="50" t="s">
        <v>729</v>
      </c>
      <c r="B346" s="51"/>
      <c r="C346" s="51" t="s">
        <v>420</v>
      </c>
      <c r="D346" s="53" t="str">
        <f t="shared" si="14"/>
        <v>000 0900 0000000 000 241</v>
      </c>
      <c r="E346" s="52">
        <v>36777689</v>
      </c>
      <c r="F346" s="52">
        <v>13773121.4</v>
      </c>
      <c r="G346" s="52">
        <f t="shared" si="15"/>
        <v>23004567.6</v>
      </c>
    </row>
    <row r="347" spans="1:7" ht="37.5">
      <c r="A347" s="50" t="s">
        <v>734</v>
      </c>
      <c r="B347" s="51"/>
      <c r="C347" s="51" t="s">
        <v>421</v>
      </c>
      <c r="D347" s="53" t="str">
        <f t="shared" si="14"/>
        <v>000 0900 0000000 000 300</v>
      </c>
      <c r="E347" s="52">
        <v>99484224.3</v>
      </c>
      <c r="F347" s="52"/>
      <c r="G347" s="52">
        <f t="shared" si="15"/>
        <v>99484224.3</v>
      </c>
    </row>
    <row r="348" spans="1:7" ht="37.5">
      <c r="A348" s="50" t="s">
        <v>736</v>
      </c>
      <c r="B348" s="51"/>
      <c r="C348" s="51" t="s">
        <v>422</v>
      </c>
      <c r="D348" s="53" t="str">
        <f t="shared" si="14"/>
        <v>000 0900 0000000 000 310</v>
      </c>
      <c r="E348" s="52">
        <v>99484224.3</v>
      </c>
      <c r="F348" s="52"/>
      <c r="G348" s="52">
        <f t="shared" si="15"/>
        <v>99484224.3</v>
      </c>
    </row>
    <row r="349" spans="1:7" ht="37.5">
      <c r="A349" s="50" t="s">
        <v>423</v>
      </c>
      <c r="B349" s="51"/>
      <c r="C349" s="51" t="s">
        <v>424</v>
      </c>
      <c r="D349" s="53" t="str">
        <f t="shared" si="14"/>
        <v>000 0901 0000000 000 000</v>
      </c>
      <c r="E349" s="52">
        <v>25130650</v>
      </c>
      <c r="F349" s="52">
        <v>10009481.4</v>
      </c>
      <c r="G349" s="52">
        <f t="shared" si="15"/>
        <v>15121168.6</v>
      </c>
    </row>
    <row r="350" spans="1:7" ht="18.75">
      <c r="A350" s="50" t="s">
        <v>704</v>
      </c>
      <c r="B350" s="51"/>
      <c r="C350" s="51" t="s">
        <v>425</v>
      </c>
      <c r="D350" s="53" t="str">
        <f t="shared" si="14"/>
        <v>000 0901 0000000 000 200</v>
      </c>
      <c r="E350" s="52">
        <v>25130650</v>
      </c>
      <c r="F350" s="52">
        <v>10009481.4</v>
      </c>
      <c r="G350" s="52">
        <f t="shared" si="15"/>
        <v>15121168.6</v>
      </c>
    </row>
    <row r="351" spans="1:7" ht="56.25">
      <c r="A351" s="50" t="s">
        <v>728</v>
      </c>
      <c r="B351" s="51"/>
      <c r="C351" s="51" t="s">
        <v>426</v>
      </c>
      <c r="D351" s="53" t="str">
        <f t="shared" si="14"/>
        <v>000 0901 0000000 000 240</v>
      </c>
      <c r="E351" s="52">
        <v>25130650</v>
      </c>
      <c r="F351" s="52">
        <v>10009481.4</v>
      </c>
      <c r="G351" s="52">
        <f t="shared" si="15"/>
        <v>15121168.6</v>
      </c>
    </row>
    <row r="352" spans="1:7" ht="93.75">
      <c r="A352" s="50" t="s">
        <v>729</v>
      </c>
      <c r="B352" s="51"/>
      <c r="C352" s="51" t="s">
        <v>427</v>
      </c>
      <c r="D352" s="53" t="str">
        <f t="shared" si="14"/>
        <v>000 0901 0000000 000 241</v>
      </c>
      <c r="E352" s="52">
        <v>25130650</v>
      </c>
      <c r="F352" s="52">
        <v>10009481.4</v>
      </c>
      <c r="G352" s="52">
        <f t="shared" si="15"/>
        <v>15121168.6</v>
      </c>
    </row>
    <row r="353" spans="1:7" ht="18.75">
      <c r="A353" s="50" t="s">
        <v>428</v>
      </c>
      <c r="B353" s="51"/>
      <c r="C353" s="51" t="s">
        <v>429</v>
      </c>
      <c r="D353" s="53" t="str">
        <f t="shared" si="14"/>
        <v>000 0902 0000000 000 000</v>
      </c>
      <c r="E353" s="52">
        <v>103750602.31</v>
      </c>
      <c r="F353" s="52">
        <v>889643</v>
      </c>
      <c r="G353" s="52">
        <f t="shared" si="15"/>
        <v>102860959.31</v>
      </c>
    </row>
    <row r="354" spans="1:7" ht="18.75">
      <c r="A354" s="50" t="s">
        <v>704</v>
      </c>
      <c r="B354" s="51"/>
      <c r="C354" s="51" t="s">
        <v>430</v>
      </c>
      <c r="D354" s="53" t="str">
        <f t="shared" si="14"/>
        <v>000 0902 0000000 000 200</v>
      </c>
      <c r="E354" s="52">
        <v>4266378.01</v>
      </c>
      <c r="F354" s="52">
        <v>889643</v>
      </c>
      <c r="G354" s="52">
        <f t="shared" si="15"/>
        <v>3376735.01</v>
      </c>
    </row>
    <row r="355" spans="1:7" ht="18.75">
      <c r="A355" s="50" t="s">
        <v>714</v>
      </c>
      <c r="B355" s="51"/>
      <c r="C355" s="51" t="s">
        <v>431</v>
      </c>
      <c r="D355" s="53" t="str">
        <f t="shared" si="14"/>
        <v>000 0902 0000000 000 220</v>
      </c>
      <c r="E355" s="52">
        <v>1645839.01</v>
      </c>
      <c r="F355" s="52">
        <v>134839</v>
      </c>
      <c r="G355" s="52">
        <f t="shared" si="15"/>
        <v>1511000.01</v>
      </c>
    </row>
    <row r="356" spans="1:7" ht="37.5">
      <c r="A356" s="50" t="s">
        <v>724</v>
      </c>
      <c r="B356" s="51"/>
      <c r="C356" s="51" t="s">
        <v>432</v>
      </c>
      <c r="D356" s="53" t="str">
        <f t="shared" si="14"/>
        <v>000 0902 0000000 000 225</v>
      </c>
      <c r="E356" s="52">
        <v>1500000</v>
      </c>
      <c r="F356" s="52"/>
      <c r="G356" s="52">
        <f t="shared" si="15"/>
        <v>1500000</v>
      </c>
    </row>
    <row r="357" spans="1:7" ht="18.75">
      <c r="A357" s="50" t="s">
        <v>726</v>
      </c>
      <c r="B357" s="51"/>
      <c r="C357" s="51" t="s">
        <v>433</v>
      </c>
      <c r="D357" s="53" t="str">
        <f t="shared" si="14"/>
        <v>000 0902 0000000 000 226</v>
      </c>
      <c r="E357" s="52">
        <v>145839.01</v>
      </c>
      <c r="F357" s="52">
        <v>134839</v>
      </c>
      <c r="G357" s="52">
        <f t="shared" si="15"/>
        <v>11000.01000000001</v>
      </c>
    </row>
    <row r="358" spans="1:7" ht="56.25">
      <c r="A358" s="50" t="s">
        <v>728</v>
      </c>
      <c r="B358" s="51"/>
      <c r="C358" s="51" t="s">
        <v>434</v>
      </c>
      <c r="D358" s="53" t="str">
        <f t="shared" si="14"/>
        <v>000 0902 0000000 000 240</v>
      </c>
      <c r="E358" s="52">
        <v>2620539</v>
      </c>
      <c r="F358" s="52">
        <v>754804</v>
      </c>
      <c r="G358" s="52">
        <f t="shared" si="15"/>
        <v>1865735</v>
      </c>
    </row>
    <row r="359" spans="1:7" ht="93.75">
      <c r="A359" s="50" t="s">
        <v>729</v>
      </c>
      <c r="B359" s="51"/>
      <c r="C359" s="51" t="s">
        <v>435</v>
      </c>
      <c r="D359" s="53" t="str">
        <f t="shared" si="14"/>
        <v>000 0902 0000000 000 241</v>
      </c>
      <c r="E359" s="52">
        <v>2620539</v>
      </c>
      <c r="F359" s="52">
        <v>754804</v>
      </c>
      <c r="G359" s="52">
        <f t="shared" si="15"/>
        <v>1865735</v>
      </c>
    </row>
    <row r="360" spans="1:7" ht="37.5">
      <c r="A360" s="50" t="s">
        <v>734</v>
      </c>
      <c r="B360" s="51"/>
      <c r="C360" s="51" t="s">
        <v>436</v>
      </c>
      <c r="D360" s="53" t="str">
        <f t="shared" si="14"/>
        <v>000 0902 0000000 000 300</v>
      </c>
      <c r="E360" s="52">
        <v>99484224.3</v>
      </c>
      <c r="F360" s="52"/>
      <c r="G360" s="52">
        <f t="shared" si="15"/>
        <v>99484224.3</v>
      </c>
    </row>
    <row r="361" spans="1:7" ht="37.5">
      <c r="A361" s="50" t="s">
        <v>736</v>
      </c>
      <c r="B361" s="51"/>
      <c r="C361" s="51" t="s">
        <v>437</v>
      </c>
      <c r="D361" s="53" t="str">
        <f t="shared" si="14"/>
        <v>000 0902 0000000 000 310</v>
      </c>
      <c r="E361" s="52">
        <v>99484224.3</v>
      </c>
      <c r="F361" s="52"/>
      <c r="G361" s="52">
        <f t="shared" si="15"/>
        <v>99484224.3</v>
      </c>
    </row>
    <row r="362" spans="1:7" ht="37.5">
      <c r="A362" s="50" t="s">
        <v>438</v>
      </c>
      <c r="B362" s="51"/>
      <c r="C362" s="51" t="s">
        <v>439</v>
      </c>
      <c r="D362" s="53" t="str">
        <f t="shared" si="14"/>
        <v>000 0904 0000000 000 000</v>
      </c>
      <c r="E362" s="52">
        <v>8681500</v>
      </c>
      <c r="F362" s="52">
        <v>2893836</v>
      </c>
      <c r="G362" s="52">
        <f t="shared" si="15"/>
        <v>5787664</v>
      </c>
    </row>
    <row r="363" spans="1:7" ht="18.75">
      <c r="A363" s="50" t="s">
        <v>704</v>
      </c>
      <c r="B363" s="51"/>
      <c r="C363" s="51" t="s">
        <v>440</v>
      </c>
      <c r="D363" s="53" t="str">
        <f aca="true" t="shared" si="16" ref="D363:D426">IF(OR(LEFT(C363,5)="000 9",LEFT(C363,5)="000 7"),"X",C363)</f>
        <v>000 0904 0000000 000 200</v>
      </c>
      <c r="E363" s="52">
        <v>8681500</v>
      </c>
      <c r="F363" s="52">
        <v>2893836</v>
      </c>
      <c r="G363" s="52">
        <f t="shared" si="15"/>
        <v>5787664</v>
      </c>
    </row>
    <row r="364" spans="1:7" ht="56.25">
      <c r="A364" s="50" t="s">
        <v>728</v>
      </c>
      <c r="B364" s="51"/>
      <c r="C364" s="51" t="s">
        <v>441</v>
      </c>
      <c r="D364" s="53" t="str">
        <f t="shared" si="16"/>
        <v>000 0904 0000000 000 240</v>
      </c>
      <c r="E364" s="52">
        <v>8681500</v>
      </c>
      <c r="F364" s="52">
        <v>2893836</v>
      </c>
      <c r="G364" s="52">
        <f aca="true" t="shared" si="17" ref="G364:G427">E364-F364</f>
        <v>5787664</v>
      </c>
    </row>
    <row r="365" spans="1:7" ht="93.75">
      <c r="A365" s="50" t="s">
        <v>729</v>
      </c>
      <c r="B365" s="51"/>
      <c r="C365" s="51" t="s">
        <v>442</v>
      </c>
      <c r="D365" s="53" t="str">
        <f t="shared" si="16"/>
        <v>000 0904 0000000 000 241</v>
      </c>
      <c r="E365" s="52">
        <v>8681500</v>
      </c>
      <c r="F365" s="52">
        <v>2893836</v>
      </c>
      <c r="G365" s="52">
        <f t="shared" si="17"/>
        <v>5787664</v>
      </c>
    </row>
    <row r="366" spans="1:7" ht="37.5">
      <c r="A366" s="50" t="s">
        <v>443</v>
      </c>
      <c r="B366" s="51"/>
      <c r="C366" s="51" t="s">
        <v>444</v>
      </c>
      <c r="D366" s="53" t="str">
        <f t="shared" si="16"/>
        <v>000 0909 0000000 000 000</v>
      </c>
      <c r="E366" s="52">
        <v>345000</v>
      </c>
      <c r="F366" s="52">
        <v>115000</v>
      </c>
      <c r="G366" s="52">
        <f t="shared" si="17"/>
        <v>230000</v>
      </c>
    </row>
    <row r="367" spans="1:7" ht="18.75">
      <c r="A367" s="50" t="s">
        <v>704</v>
      </c>
      <c r="B367" s="51"/>
      <c r="C367" s="51" t="s">
        <v>445</v>
      </c>
      <c r="D367" s="53" t="str">
        <f t="shared" si="16"/>
        <v>000 0909 0000000 000 200</v>
      </c>
      <c r="E367" s="52">
        <v>345000</v>
      </c>
      <c r="F367" s="52">
        <v>115000</v>
      </c>
      <c r="G367" s="52">
        <f t="shared" si="17"/>
        <v>230000</v>
      </c>
    </row>
    <row r="368" spans="1:7" ht="56.25">
      <c r="A368" s="50" t="s">
        <v>728</v>
      </c>
      <c r="B368" s="51"/>
      <c r="C368" s="51" t="s">
        <v>446</v>
      </c>
      <c r="D368" s="53" t="str">
        <f t="shared" si="16"/>
        <v>000 0909 0000000 000 240</v>
      </c>
      <c r="E368" s="52">
        <v>345000</v>
      </c>
      <c r="F368" s="52">
        <v>115000</v>
      </c>
      <c r="G368" s="52">
        <f t="shared" si="17"/>
        <v>230000</v>
      </c>
    </row>
    <row r="369" spans="1:7" ht="93.75">
      <c r="A369" s="50" t="s">
        <v>729</v>
      </c>
      <c r="B369" s="51"/>
      <c r="C369" s="51" t="s">
        <v>447</v>
      </c>
      <c r="D369" s="53" t="str">
        <f t="shared" si="16"/>
        <v>000 0909 0000000 000 241</v>
      </c>
      <c r="E369" s="52">
        <v>345000</v>
      </c>
      <c r="F369" s="52">
        <v>115000</v>
      </c>
      <c r="G369" s="52">
        <f t="shared" si="17"/>
        <v>230000</v>
      </c>
    </row>
    <row r="370" spans="1:7" ht="18.75">
      <c r="A370" s="54" t="s">
        <v>448</v>
      </c>
      <c r="B370" s="55"/>
      <c r="C370" s="55" t="s">
        <v>449</v>
      </c>
      <c r="D370" s="56" t="str">
        <f t="shared" si="16"/>
        <v>000 1000 0000000 000 000</v>
      </c>
      <c r="E370" s="57">
        <v>532990976.5</v>
      </c>
      <c r="F370" s="57">
        <v>182537616.44</v>
      </c>
      <c r="G370" s="57">
        <f t="shared" si="17"/>
        <v>350453360.06</v>
      </c>
    </row>
    <row r="371" spans="1:7" ht="18.75">
      <c r="A371" s="50" t="s">
        <v>704</v>
      </c>
      <c r="B371" s="51"/>
      <c r="C371" s="51" t="s">
        <v>450</v>
      </c>
      <c r="D371" s="53" t="str">
        <f t="shared" si="16"/>
        <v>000 1000 0000000 000 200</v>
      </c>
      <c r="E371" s="52">
        <v>509764090.02</v>
      </c>
      <c r="F371" s="52">
        <v>182066010.88</v>
      </c>
      <c r="G371" s="52">
        <f t="shared" si="17"/>
        <v>327698079.14</v>
      </c>
    </row>
    <row r="372" spans="1:7" ht="56.25">
      <c r="A372" s="50" t="s">
        <v>706</v>
      </c>
      <c r="B372" s="51"/>
      <c r="C372" s="51" t="s">
        <v>451</v>
      </c>
      <c r="D372" s="53" t="str">
        <f t="shared" si="16"/>
        <v>000 1000 0000000 000 210</v>
      </c>
      <c r="E372" s="52">
        <v>25306329.16</v>
      </c>
      <c r="F372" s="52">
        <v>8366931.56</v>
      </c>
      <c r="G372" s="52">
        <f t="shared" si="17"/>
        <v>16939397.6</v>
      </c>
    </row>
    <row r="373" spans="1:7" ht="18.75">
      <c r="A373" s="50" t="s">
        <v>708</v>
      </c>
      <c r="B373" s="51"/>
      <c r="C373" s="51" t="s">
        <v>452</v>
      </c>
      <c r="D373" s="53" t="str">
        <f t="shared" si="16"/>
        <v>000 1000 0000000 000 211</v>
      </c>
      <c r="E373" s="52">
        <v>19431726.8</v>
      </c>
      <c r="F373" s="52">
        <v>6605218.39</v>
      </c>
      <c r="G373" s="52">
        <f t="shared" si="17"/>
        <v>12826508.41</v>
      </c>
    </row>
    <row r="374" spans="1:7" ht="37.5">
      <c r="A374" s="50" t="s">
        <v>712</v>
      </c>
      <c r="B374" s="51"/>
      <c r="C374" s="51" t="s">
        <v>453</v>
      </c>
      <c r="D374" s="53" t="str">
        <f t="shared" si="16"/>
        <v>000 1000 0000000 000 213</v>
      </c>
      <c r="E374" s="52">
        <v>5874602.36</v>
      </c>
      <c r="F374" s="52">
        <v>1761713.17</v>
      </c>
      <c r="G374" s="52">
        <f t="shared" si="17"/>
        <v>4112889.1900000004</v>
      </c>
    </row>
    <row r="375" spans="1:7" ht="18.75">
      <c r="A375" s="50" t="s">
        <v>714</v>
      </c>
      <c r="B375" s="51"/>
      <c r="C375" s="51" t="s">
        <v>454</v>
      </c>
      <c r="D375" s="53" t="str">
        <f t="shared" si="16"/>
        <v>000 1000 0000000 000 220</v>
      </c>
      <c r="E375" s="52">
        <v>18114979.06</v>
      </c>
      <c r="F375" s="52">
        <v>5914265.09</v>
      </c>
      <c r="G375" s="52">
        <f t="shared" si="17"/>
        <v>12200713.969999999</v>
      </c>
    </row>
    <row r="376" spans="1:7" ht="18.75">
      <c r="A376" s="50" t="s">
        <v>716</v>
      </c>
      <c r="B376" s="51"/>
      <c r="C376" s="51" t="s">
        <v>455</v>
      </c>
      <c r="D376" s="53" t="str">
        <f t="shared" si="16"/>
        <v>000 1000 0000000 000 221</v>
      </c>
      <c r="E376" s="52">
        <v>3887545.17</v>
      </c>
      <c r="F376" s="52">
        <v>1132323.32</v>
      </c>
      <c r="G376" s="52">
        <f t="shared" si="17"/>
        <v>2755221.8499999996</v>
      </c>
    </row>
    <row r="377" spans="1:7" ht="18.75">
      <c r="A377" s="50" t="s">
        <v>718</v>
      </c>
      <c r="B377" s="51"/>
      <c r="C377" s="51" t="s">
        <v>456</v>
      </c>
      <c r="D377" s="53" t="str">
        <f t="shared" si="16"/>
        <v>000 1000 0000000 000 222</v>
      </c>
      <c r="E377" s="52">
        <v>114600</v>
      </c>
      <c r="F377" s="52">
        <v>15357</v>
      </c>
      <c r="G377" s="52">
        <f t="shared" si="17"/>
        <v>99243</v>
      </c>
    </row>
    <row r="378" spans="1:7" ht="18.75">
      <c r="A378" s="50" t="s">
        <v>720</v>
      </c>
      <c r="B378" s="51"/>
      <c r="C378" s="51" t="s">
        <v>457</v>
      </c>
      <c r="D378" s="53" t="str">
        <f t="shared" si="16"/>
        <v>000 1000 0000000 000 223</v>
      </c>
      <c r="E378" s="52">
        <v>957364.33</v>
      </c>
      <c r="F378" s="52">
        <v>613023.01</v>
      </c>
      <c r="G378" s="52">
        <f t="shared" si="17"/>
        <v>344341.31999999995</v>
      </c>
    </row>
    <row r="379" spans="1:7" ht="37.5">
      <c r="A379" s="50" t="s">
        <v>722</v>
      </c>
      <c r="B379" s="51"/>
      <c r="C379" s="51" t="s">
        <v>458</v>
      </c>
      <c r="D379" s="53" t="str">
        <f t="shared" si="16"/>
        <v>000 1000 0000000 000 224</v>
      </c>
      <c r="E379" s="52">
        <v>8000</v>
      </c>
      <c r="F379" s="52">
        <v>2000</v>
      </c>
      <c r="G379" s="52">
        <f t="shared" si="17"/>
        <v>6000</v>
      </c>
    </row>
    <row r="380" spans="1:7" ht="37.5">
      <c r="A380" s="50" t="s">
        <v>724</v>
      </c>
      <c r="B380" s="51"/>
      <c r="C380" s="51" t="s">
        <v>459</v>
      </c>
      <c r="D380" s="53" t="str">
        <f t="shared" si="16"/>
        <v>000 1000 0000000 000 225</v>
      </c>
      <c r="E380" s="52">
        <v>1757629.56</v>
      </c>
      <c r="F380" s="52">
        <v>607241.59</v>
      </c>
      <c r="G380" s="52">
        <f t="shared" si="17"/>
        <v>1150387.9700000002</v>
      </c>
    </row>
    <row r="381" spans="1:7" ht="18.75">
      <c r="A381" s="50" t="s">
        <v>726</v>
      </c>
      <c r="B381" s="51"/>
      <c r="C381" s="51" t="s">
        <v>460</v>
      </c>
      <c r="D381" s="53" t="str">
        <f t="shared" si="16"/>
        <v>000 1000 0000000 000 226</v>
      </c>
      <c r="E381" s="52">
        <v>11389840</v>
      </c>
      <c r="F381" s="52">
        <v>3544320.17</v>
      </c>
      <c r="G381" s="52">
        <f t="shared" si="17"/>
        <v>7845519.83</v>
      </c>
    </row>
    <row r="382" spans="1:7" ht="56.25">
      <c r="A382" s="50" t="s">
        <v>728</v>
      </c>
      <c r="B382" s="51"/>
      <c r="C382" s="51" t="s">
        <v>461</v>
      </c>
      <c r="D382" s="53" t="str">
        <f t="shared" si="16"/>
        <v>000 1000 0000000 000 240</v>
      </c>
      <c r="E382" s="52">
        <v>37706464</v>
      </c>
      <c r="F382" s="52">
        <v>16060360</v>
      </c>
      <c r="G382" s="52">
        <f t="shared" si="17"/>
        <v>21646104</v>
      </c>
    </row>
    <row r="383" spans="1:7" ht="93.75">
      <c r="A383" s="50" t="s">
        <v>729</v>
      </c>
      <c r="B383" s="51"/>
      <c r="C383" s="51" t="s">
        <v>462</v>
      </c>
      <c r="D383" s="53" t="str">
        <f t="shared" si="16"/>
        <v>000 1000 0000000 000 241</v>
      </c>
      <c r="E383" s="52">
        <v>36346464</v>
      </c>
      <c r="F383" s="52">
        <v>15388460</v>
      </c>
      <c r="G383" s="52">
        <f t="shared" si="17"/>
        <v>20958004</v>
      </c>
    </row>
    <row r="384" spans="1:7" ht="131.25">
      <c r="A384" s="50" t="s">
        <v>827</v>
      </c>
      <c r="B384" s="51"/>
      <c r="C384" s="51" t="s">
        <v>463</v>
      </c>
      <c r="D384" s="53" t="str">
        <f t="shared" si="16"/>
        <v>000 1000 0000000 000 242</v>
      </c>
      <c r="E384" s="52">
        <v>1360000</v>
      </c>
      <c r="F384" s="52">
        <v>671900</v>
      </c>
      <c r="G384" s="52">
        <f t="shared" si="17"/>
        <v>688100</v>
      </c>
    </row>
    <row r="385" spans="1:7" ht="18.75">
      <c r="A385" s="50" t="s">
        <v>275</v>
      </c>
      <c r="B385" s="51"/>
      <c r="C385" s="51" t="s">
        <v>464</v>
      </c>
      <c r="D385" s="53" t="str">
        <f t="shared" si="16"/>
        <v>000 1000 0000000 000 260</v>
      </c>
      <c r="E385" s="52">
        <v>428598317.8</v>
      </c>
      <c r="F385" s="52">
        <v>151719554.23</v>
      </c>
      <c r="G385" s="52">
        <f t="shared" si="17"/>
        <v>276878763.57000005</v>
      </c>
    </row>
    <row r="386" spans="1:7" ht="37.5">
      <c r="A386" s="50" t="s">
        <v>277</v>
      </c>
      <c r="B386" s="51"/>
      <c r="C386" s="51" t="s">
        <v>465</v>
      </c>
      <c r="D386" s="53" t="str">
        <f t="shared" si="16"/>
        <v>000 1000 0000000 000 262</v>
      </c>
      <c r="E386" s="52">
        <v>424056617.8</v>
      </c>
      <c r="F386" s="52">
        <v>150135540.23</v>
      </c>
      <c r="G386" s="52">
        <f t="shared" si="17"/>
        <v>273921077.57000005</v>
      </c>
    </row>
    <row r="387" spans="1:7" ht="93.75">
      <c r="A387" s="50" t="s">
        <v>466</v>
      </c>
      <c r="B387" s="51"/>
      <c r="C387" s="51" t="s">
        <v>467</v>
      </c>
      <c r="D387" s="53" t="str">
        <f t="shared" si="16"/>
        <v>000 1000 0000000 000 263</v>
      </c>
      <c r="E387" s="52">
        <v>4541700</v>
      </c>
      <c r="F387" s="52">
        <v>1584014</v>
      </c>
      <c r="G387" s="52">
        <f t="shared" si="17"/>
        <v>2957686</v>
      </c>
    </row>
    <row r="388" spans="1:7" ht="18.75">
      <c r="A388" s="50" t="s">
        <v>732</v>
      </c>
      <c r="B388" s="51"/>
      <c r="C388" s="51" t="s">
        <v>468</v>
      </c>
      <c r="D388" s="53" t="str">
        <f t="shared" si="16"/>
        <v>000 1000 0000000 000 290</v>
      </c>
      <c r="E388" s="52">
        <v>38000</v>
      </c>
      <c r="F388" s="52">
        <v>4900</v>
      </c>
      <c r="G388" s="52">
        <f t="shared" si="17"/>
        <v>33100</v>
      </c>
    </row>
    <row r="389" spans="1:7" ht="37.5">
      <c r="A389" s="50" t="s">
        <v>734</v>
      </c>
      <c r="B389" s="51"/>
      <c r="C389" s="51" t="s">
        <v>469</v>
      </c>
      <c r="D389" s="53" t="str">
        <f t="shared" si="16"/>
        <v>000 1000 0000000 000 300</v>
      </c>
      <c r="E389" s="52">
        <v>23226886.48</v>
      </c>
      <c r="F389" s="52">
        <v>471605.56</v>
      </c>
      <c r="G389" s="52">
        <f t="shared" si="17"/>
        <v>22755280.92</v>
      </c>
    </row>
    <row r="390" spans="1:7" ht="37.5">
      <c r="A390" s="50" t="s">
        <v>736</v>
      </c>
      <c r="B390" s="51"/>
      <c r="C390" s="51" t="s">
        <v>470</v>
      </c>
      <c r="D390" s="53" t="str">
        <f t="shared" si="16"/>
        <v>000 1000 0000000 000 310</v>
      </c>
      <c r="E390" s="52">
        <v>21418741</v>
      </c>
      <c r="F390" s="52">
        <v>63520.09</v>
      </c>
      <c r="G390" s="52">
        <f t="shared" si="17"/>
        <v>21355220.91</v>
      </c>
    </row>
    <row r="391" spans="1:7" ht="37.5">
      <c r="A391" s="50" t="s">
        <v>738</v>
      </c>
      <c r="B391" s="51"/>
      <c r="C391" s="51" t="s">
        <v>471</v>
      </c>
      <c r="D391" s="53" t="str">
        <f t="shared" si="16"/>
        <v>000 1000 0000000 000 340</v>
      </c>
      <c r="E391" s="52">
        <v>1808145.48</v>
      </c>
      <c r="F391" s="52">
        <v>408085.47</v>
      </c>
      <c r="G391" s="52">
        <f t="shared" si="17"/>
        <v>1400060.01</v>
      </c>
    </row>
    <row r="392" spans="1:7" ht="18.75">
      <c r="A392" s="50" t="s">
        <v>472</v>
      </c>
      <c r="B392" s="51"/>
      <c r="C392" s="51" t="s">
        <v>473</v>
      </c>
      <c r="D392" s="53" t="str">
        <f t="shared" si="16"/>
        <v>000 1001 0000000 000 000</v>
      </c>
      <c r="E392" s="52">
        <v>4541700</v>
      </c>
      <c r="F392" s="52">
        <v>1584014</v>
      </c>
      <c r="G392" s="52">
        <f t="shared" si="17"/>
        <v>2957686</v>
      </c>
    </row>
    <row r="393" spans="1:7" ht="18.75">
      <c r="A393" s="50" t="s">
        <v>704</v>
      </c>
      <c r="B393" s="51"/>
      <c r="C393" s="51" t="s">
        <v>474</v>
      </c>
      <c r="D393" s="53" t="str">
        <f t="shared" si="16"/>
        <v>000 1001 0000000 000 200</v>
      </c>
      <c r="E393" s="52">
        <v>4541700</v>
      </c>
      <c r="F393" s="52">
        <v>1584014</v>
      </c>
      <c r="G393" s="52">
        <f t="shared" si="17"/>
        <v>2957686</v>
      </c>
    </row>
    <row r="394" spans="1:7" ht="18.75">
      <c r="A394" s="50" t="s">
        <v>275</v>
      </c>
      <c r="B394" s="51"/>
      <c r="C394" s="51" t="s">
        <v>475</v>
      </c>
      <c r="D394" s="53" t="str">
        <f t="shared" si="16"/>
        <v>000 1001 0000000 000 260</v>
      </c>
      <c r="E394" s="52">
        <v>4541700</v>
      </c>
      <c r="F394" s="52">
        <v>1584014</v>
      </c>
      <c r="G394" s="52">
        <f t="shared" si="17"/>
        <v>2957686</v>
      </c>
    </row>
    <row r="395" spans="1:7" ht="93.75">
      <c r="A395" s="50" t="s">
        <v>466</v>
      </c>
      <c r="B395" s="51"/>
      <c r="C395" s="51" t="s">
        <v>476</v>
      </c>
      <c r="D395" s="53" t="str">
        <f t="shared" si="16"/>
        <v>000 1001 0000000 000 263</v>
      </c>
      <c r="E395" s="52">
        <v>4541700</v>
      </c>
      <c r="F395" s="52">
        <v>1584014</v>
      </c>
      <c r="G395" s="52">
        <f t="shared" si="17"/>
        <v>2957686</v>
      </c>
    </row>
    <row r="396" spans="1:7" ht="37.5">
      <c r="A396" s="50" t="s">
        <v>477</v>
      </c>
      <c r="B396" s="51"/>
      <c r="C396" s="51" t="s">
        <v>478</v>
      </c>
      <c r="D396" s="53" t="str">
        <f t="shared" si="16"/>
        <v>000 1002 0000000 000 000</v>
      </c>
      <c r="E396" s="52">
        <v>36669200</v>
      </c>
      <c r="F396" s="52">
        <v>14130964.85</v>
      </c>
      <c r="G396" s="52">
        <f t="shared" si="17"/>
        <v>22538235.15</v>
      </c>
    </row>
    <row r="397" spans="1:7" ht="18.75">
      <c r="A397" s="50" t="s">
        <v>704</v>
      </c>
      <c r="B397" s="51"/>
      <c r="C397" s="51" t="s">
        <v>479</v>
      </c>
      <c r="D397" s="53" t="str">
        <f t="shared" si="16"/>
        <v>000 1002 0000000 000 200</v>
      </c>
      <c r="E397" s="52">
        <v>34574352.66</v>
      </c>
      <c r="F397" s="52">
        <v>13880006.96</v>
      </c>
      <c r="G397" s="52">
        <f t="shared" si="17"/>
        <v>20694345.699999996</v>
      </c>
    </row>
    <row r="398" spans="1:7" ht="56.25">
      <c r="A398" s="50" t="s">
        <v>706</v>
      </c>
      <c r="B398" s="51"/>
      <c r="C398" s="51" t="s">
        <v>480</v>
      </c>
      <c r="D398" s="53" t="str">
        <f t="shared" si="16"/>
        <v>000 1002 0000000 000 210</v>
      </c>
      <c r="E398" s="52">
        <v>10126038</v>
      </c>
      <c r="F398" s="52">
        <v>3436020.91</v>
      </c>
      <c r="G398" s="52">
        <f t="shared" si="17"/>
        <v>6690017.09</v>
      </c>
    </row>
    <row r="399" spans="1:7" ht="18.75">
      <c r="A399" s="50" t="s">
        <v>708</v>
      </c>
      <c r="B399" s="51"/>
      <c r="C399" s="51" t="s">
        <v>481</v>
      </c>
      <c r="D399" s="53" t="str">
        <f t="shared" si="16"/>
        <v>000 1002 0000000 000 211</v>
      </c>
      <c r="E399" s="52">
        <v>7772517</v>
      </c>
      <c r="F399" s="52">
        <v>2723029.03</v>
      </c>
      <c r="G399" s="52">
        <f t="shared" si="17"/>
        <v>5049487.970000001</v>
      </c>
    </row>
    <row r="400" spans="1:7" ht="37.5">
      <c r="A400" s="50" t="s">
        <v>712</v>
      </c>
      <c r="B400" s="51"/>
      <c r="C400" s="51" t="s">
        <v>482</v>
      </c>
      <c r="D400" s="53" t="str">
        <f t="shared" si="16"/>
        <v>000 1002 0000000 000 213</v>
      </c>
      <c r="E400" s="52">
        <v>2353521</v>
      </c>
      <c r="F400" s="52">
        <v>712991.88</v>
      </c>
      <c r="G400" s="52">
        <f t="shared" si="17"/>
        <v>1640529.12</v>
      </c>
    </row>
    <row r="401" spans="1:7" ht="18.75">
      <c r="A401" s="50" t="s">
        <v>714</v>
      </c>
      <c r="B401" s="51"/>
      <c r="C401" s="51" t="s">
        <v>483</v>
      </c>
      <c r="D401" s="53" t="str">
        <f t="shared" si="16"/>
        <v>000 1002 0000000 000 220</v>
      </c>
      <c r="E401" s="52">
        <v>1726050.66</v>
      </c>
      <c r="F401" s="52">
        <v>1086226.05</v>
      </c>
      <c r="G401" s="52">
        <f t="shared" si="17"/>
        <v>639824.6099999999</v>
      </c>
    </row>
    <row r="402" spans="1:7" ht="18.75">
      <c r="A402" s="50" t="s">
        <v>716</v>
      </c>
      <c r="B402" s="51"/>
      <c r="C402" s="51" t="s">
        <v>484</v>
      </c>
      <c r="D402" s="53" t="str">
        <f t="shared" si="16"/>
        <v>000 1002 0000000 000 221</v>
      </c>
      <c r="E402" s="52">
        <v>54227.47</v>
      </c>
      <c r="F402" s="52">
        <v>18211.43</v>
      </c>
      <c r="G402" s="52">
        <f t="shared" si="17"/>
        <v>36016.04</v>
      </c>
    </row>
    <row r="403" spans="1:7" ht="18.75">
      <c r="A403" s="50" t="s">
        <v>718</v>
      </c>
      <c r="B403" s="51"/>
      <c r="C403" s="51" t="s">
        <v>485</v>
      </c>
      <c r="D403" s="53" t="str">
        <f t="shared" si="16"/>
        <v>000 1002 0000000 000 222</v>
      </c>
      <c r="E403" s="52">
        <v>15000</v>
      </c>
      <c r="F403" s="52">
        <v>1297</v>
      </c>
      <c r="G403" s="52">
        <f t="shared" si="17"/>
        <v>13703</v>
      </c>
    </row>
    <row r="404" spans="1:7" ht="18.75">
      <c r="A404" s="50" t="s">
        <v>720</v>
      </c>
      <c r="B404" s="51"/>
      <c r="C404" s="51" t="s">
        <v>486</v>
      </c>
      <c r="D404" s="53" t="str">
        <f t="shared" si="16"/>
        <v>000 1002 0000000 000 223</v>
      </c>
      <c r="E404" s="52">
        <v>708832</v>
      </c>
      <c r="F404" s="52">
        <v>491396.04</v>
      </c>
      <c r="G404" s="52">
        <f t="shared" si="17"/>
        <v>217435.96000000002</v>
      </c>
    </row>
    <row r="405" spans="1:7" ht="37.5">
      <c r="A405" s="50" t="s">
        <v>722</v>
      </c>
      <c r="B405" s="51"/>
      <c r="C405" s="51" t="s">
        <v>487</v>
      </c>
      <c r="D405" s="53" t="str">
        <f t="shared" si="16"/>
        <v>000 1002 0000000 000 224</v>
      </c>
      <c r="E405" s="52">
        <v>8000</v>
      </c>
      <c r="F405" s="52">
        <v>2000</v>
      </c>
      <c r="G405" s="52">
        <f t="shared" si="17"/>
        <v>6000</v>
      </c>
    </row>
    <row r="406" spans="1:7" ht="37.5">
      <c r="A406" s="50" t="s">
        <v>724</v>
      </c>
      <c r="B406" s="51"/>
      <c r="C406" s="51" t="s">
        <v>488</v>
      </c>
      <c r="D406" s="53" t="str">
        <f t="shared" si="16"/>
        <v>000 1002 0000000 000 225</v>
      </c>
      <c r="E406" s="52">
        <v>729551.19</v>
      </c>
      <c r="F406" s="52">
        <v>452976.28</v>
      </c>
      <c r="G406" s="52">
        <f t="shared" si="17"/>
        <v>276574.9099999999</v>
      </c>
    </row>
    <row r="407" spans="1:7" ht="18.75">
      <c r="A407" s="50" t="s">
        <v>726</v>
      </c>
      <c r="B407" s="51"/>
      <c r="C407" s="51" t="s">
        <v>489</v>
      </c>
      <c r="D407" s="53" t="str">
        <f t="shared" si="16"/>
        <v>000 1002 0000000 000 226</v>
      </c>
      <c r="E407" s="52">
        <v>210440</v>
      </c>
      <c r="F407" s="52">
        <v>120345.3</v>
      </c>
      <c r="G407" s="52">
        <f t="shared" si="17"/>
        <v>90094.7</v>
      </c>
    </row>
    <row r="408" spans="1:7" ht="56.25">
      <c r="A408" s="50" t="s">
        <v>728</v>
      </c>
      <c r="B408" s="51"/>
      <c r="C408" s="51" t="s">
        <v>490</v>
      </c>
      <c r="D408" s="53" t="str">
        <f t="shared" si="16"/>
        <v>000 1002 0000000 000 240</v>
      </c>
      <c r="E408" s="52">
        <v>22719264</v>
      </c>
      <c r="F408" s="52">
        <v>9357360</v>
      </c>
      <c r="G408" s="52">
        <f t="shared" si="17"/>
        <v>13361904</v>
      </c>
    </row>
    <row r="409" spans="1:7" ht="93.75">
      <c r="A409" s="50" t="s">
        <v>729</v>
      </c>
      <c r="B409" s="51"/>
      <c r="C409" s="51" t="s">
        <v>491</v>
      </c>
      <c r="D409" s="53" t="str">
        <f t="shared" si="16"/>
        <v>000 1002 0000000 000 241</v>
      </c>
      <c r="E409" s="52">
        <v>22719264</v>
      </c>
      <c r="F409" s="52">
        <v>9357360</v>
      </c>
      <c r="G409" s="52">
        <f t="shared" si="17"/>
        <v>13361904</v>
      </c>
    </row>
    <row r="410" spans="1:7" ht="18.75">
      <c r="A410" s="50" t="s">
        <v>732</v>
      </c>
      <c r="B410" s="51"/>
      <c r="C410" s="51" t="s">
        <v>492</v>
      </c>
      <c r="D410" s="53" t="str">
        <f t="shared" si="16"/>
        <v>000 1002 0000000 000 290</v>
      </c>
      <c r="E410" s="52">
        <v>3000</v>
      </c>
      <c r="F410" s="52">
        <v>400</v>
      </c>
      <c r="G410" s="52">
        <f t="shared" si="17"/>
        <v>2600</v>
      </c>
    </row>
    <row r="411" spans="1:7" ht="37.5">
      <c r="A411" s="50" t="s">
        <v>734</v>
      </c>
      <c r="B411" s="51"/>
      <c r="C411" s="51" t="s">
        <v>493</v>
      </c>
      <c r="D411" s="53" t="str">
        <f t="shared" si="16"/>
        <v>000 1002 0000000 000 300</v>
      </c>
      <c r="E411" s="52">
        <v>2094847.34</v>
      </c>
      <c r="F411" s="52">
        <v>250957.89</v>
      </c>
      <c r="G411" s="52">
        <f t="shared" si="17"/>
        <v>1843889.4500000002</v>
      </c>
    </row>
    <row r="412" spans="1:7" ht="37.5">
      <c r="A412" s="50" t="s">
        <v>736</v>
      </c>
      <c r="B412" s="51"/>
      <c r="C412" s="51" t="s">
        <v>494</v>
      </c>
      <c r="D412" s="53" t="str">
        <f t="shared" si="16"/>
        <v>000 1002 0000000 000 310</v>
      </c>
      <c r="E412" s="52">
        <v>1210200</v>
      </c>
      <c r="F412" s="52">
        <v>13950</v>
      </c>
      <c r="G412" s="52">
        <f t="shared" si="17"/>
        <v>1196250</v>
      </c>
    </row>
    <row r="413" spans="1:7" ht="37.5">
      <c r="A413" s="50" t="s">
        <v>738</v>
      </c>
      <c r="B413" s="51"/>
      <c r="C413" s="51" t="s">
        <v>495</v>
      </c>
      <c r="D413" s="53" t="str">
        <f t="shared" si="16"/>
        <v>000 1002 0000000 000 340</v>
      </c>
      <c r="E413" s="52">
        <v>884647.34</v>
      </c>
      <c r="F413" s="52">
        <v>237007.89</v>
      </c>
      <c r="G413" s="52">
        <f t="shared" si="17"/>
        <v>647639.45</v>
      </c>
    </row>
    <row r="414" spans="1:7" ht="37.5">
      <c r="A414" s="50" t="s">
        <v>496</v>
      </c>
      <c r="B414" s="51"/>
      <c r="C414" s="51" t="s">
        <v>497</v>
      </c>
      <c r="D414" s="53" t="str">
        <f t="shared" si="16"/>
        <v>000 1003 0000000 000 000</v>
      </c>
      <c r="E414" s="52">
        <v>424734735.5</v>
      </c>
      <c r="F414" s="52">
        <v>149897155.91</v>
      </c>
      <c r="G414" s="52">
        <f t="shared" si="17"/>
        <v>274837579.59000003</v>
      </c>
    </row>
    <row r="415" spans="1:7" ht="18.75">
      <c r="A415" s="50" t="s">
        <v>704</v>
      </c>
      <c r="B415" s="51"/>
      <c r="C415" s="51" t="s">
        <v>498</v>
      </c>
      <c r="D415" s="53" t="str">
        <f t="shared" si="16"/>
        <v>000 1003 0000000 000 200</v>
      </c>
      <c r="E415" s="52">
        <v>422631435.5</v>
      </c>
      <c r="F415" s="52">
        <v>149740062.71</v>
      </c>
      <c r="G415" s="52">
        <f t="shared" si="17"/>
        <v>272891372.78999996</v>
      </c>
    </row>
    <row r="416" spans="1:7" ht="18.75">
      <c r="A416" s="50" t="s">
        <v>714</v>
      </c>
      <c r="B416" s="51"/>
      <c r="C416" s="51" t="s">
        <v>499</v>
      </c>
      <c r="D416" s="53" t="str">
        <f t="shared" si="16"/>
        <v>000 1003 0000000 000 220</v>
      </c>
      <c r="E416" s="52">
        <v>11752317.7</v>
      </c>
      <c r="F416" s="52">
        <v>3680660.98</v>
      </c>
      <c r="G416" s="52">
        <f t="shared" si="17"/>
        <v>8071656.719999999</v>
      </c>
    </row>
    <row r="417" spans="1:7" ht="18.75">
      <c r="A417" s="50" t="s">
        <v>716</v>
      </c>
      <c r="B417" s="51"/>
      <c r="C417" s="51" t="s">
        <v>500</v>
      </c>
      <c r="D417" s="53" t="str">
        <f t="shared" si="16"/>
        <v>000 1003 0000000 000 221</v>
      </c>
      <c r="E417" s="52">
        <v>3591717.7</v>
      </c>
      <c r="F417" s="52">
        <v>1039103</v>
      </c>
      <c r="G417" s="52">
        <f t="shared" si="17"/>
        <v>2552614.7</v>
      </c>
    </row>
    <row r="418" spans="1:7" ht="18.75">
      <c r="A418" s="50" t="s">
        <v>718</v>
      </c>
      <c r="B418" s="51"/>
      <c r="C418" s="51" t="s">
        <v>501</v>
      </c>
      <c r="D418" s="53" t="str">
        <f t="shared" si="16"/>
        <v>000 1003 0000000 000 222</v>
      </c>
      <c r="E418" s="52">
        <v>90000</v>
      </c>
      <c r="F418" s="52">
        <v>12300</v>
      </c>
      <c r="G418" s="52">
        <f t="shared" si="17"/>
        <v>77700</v>
      </c>
    </row>
    <row r="419" spans="1:7" ht="18.75">
      <c r="A419" s="50" t="s">
        <v>726</v>
      </c>
      <c r="B419" s="51"/>
      <c r="C419" s="51" t="s">
        <v>502</v>
      </c>
      <c r="D419" s="53" t="str">
        <f t="shared" si="16"/>
        <v>000 1003 0000000 000 226</v>
      </c>
      <c r="E419" s="52">
        <v>8070600</v>
      </c>
      <c r="F419" s="52">
        <v>2629257.98</v>
      </c>
      <c r="G419" s="52">
        <f t="shared" si="17"/>
        <v>5441342.02</v>
      </c>
    </row>
    <row r="420" spans="1:7" ht="56.25">
      <c r="A420" s="50" t="s">
        <v>728</v>
      </c>
      <c r="B420" s="51"/>
      <c r="C420" s="51" t="s">
        <v>503</v>
      </c>
      <c r="D420" s="53" t="str">
        <f t="shared" si="16"/>
        <v>000 1003 0000000 000 240</v>
      </c>
      <c r="E420" s="52">
        <v>14192300</v>
      </c>
      <c r="F420" s="52">
        <v>6339100</v>
      </c>
      <c r="G420" s="52">
        <f t="shared" si="17"/>
        <v>7853200</v>
      </c>
    </row>
    <row r="421" spans="1:7" ht="93.75">
      <c r="A421" s="50" t="s">
        <v>729</v>
      </c>
      <c r="B421" s="51"/>
      <c r="C421" s="51" t="s">
        <v>504</v>
      </c>
      <c r="D421" s="53" t="str">
        <f t="shared" si="16"/>
        <v>000 1003 0000000 000 241</v>
      </c>
      <c r="E421" s="52">
        <v>13627200</v>
      </c>
      <c r="F421" s="52">
        <v>6031100</v>
      </c>
      <c r="G421" s="52">
        <f t="shared" si="17"/>
        <v>7596100</v>
      </c>
    </row>
    <row r="422" spans="1:7" ht="131.25">
      <c r="A422" s="50" t="s">
        <v>827</v>
      </c>
      <c r="B422" s="51"/>
      <c r="C422" s="51" t="s">
        <v>505</v>
      </c>
      <c r="D422" s="53" t="str">
        <f t="shared" si="16"/>
        <v>000 1003 0000000 000 242</v>
      </c>
      <c r="E422" s="52">
        <v>565100</v>
      </c>
      <c r="F422" s="52">
        <v>308000</v>
      </c>
      <c r="G422" s="52">
        <f t="shared" si="17"/>
        <v>257100</v>
      </c>
    </row>
    <row r="423" spans="1:7" ht="18.75">
      <c r="A423" s="50" t="s">
        <v>275</v>
      </c>
      <c r="B423" s="51"/>
      <c r="C423" s="51" t="s">
        <v>506</v>
      </c>
      <c r="D423" s="53" t="str">
        <f t="shared" si="16"/>
        <v>000 1003 0000000 000 260</v>
      </c>
      <c r="E423" s="52">
        <v>396651817.8</v>
      </c>
      <c r="F423" s="52">
        <v>139715801.73</v>
      </c>
      <c r="G423" s="52">
        <f t="shared" si="17"/>
        <v>256936016.07000002</v>
      </c>
    </row>
    <row r="424" spans="1:7" ht="37.5">
      <c r="A424" s="50" t="s">
        <v>277</v>
      </c>
      <c r="B424" s="51"/>
      <c r="C424" s="51" t="s">
        <v>507</v>
      </c>
      <c r="D424" s="53" t="str">
        <f t="shared" si="16"/>
        <v>000 1003 0000000 000 262</v>
      </c>
      <c r="E424" s="52">
        <v>396651817.8</v>
      </c>
      <c r="F424" s="52">
        <v>139715801.73</v>
      </c>
      <c r="G424" s="52">
        <f t="shared" si="17"/>
        <v>256936016.07000002</v>
      </c>
    </row>
    <row r="425" spans="1:7" ht="18.75">
      <c r="A425" s="50" t="s">
        <v>732</v>
      </c>
      <c r="B425" s="51"/>
      <c r="C425" s="51" t="s">
        <v>508</v>
      </c>
      <c r="D425" s="53" t="str">
        <f t="shared" si="16"/>
        <v>000 1003 0000000 000 290</v>
      </c>
      <c r="E425" s="52">
        <v>35000</v>
      </c>
      <c r="F425" s="52">
        <v>4500</v>
      </c>
      <c r="G425" s="52">
        <f t="shared" si="17"/>
        <v>30500</v>
      </c>
    </row>
    <row r="426" spans="1:7" ht="37.5">
      <c r="A426" s="50" t="s">
        <v>734</v>
      </c>
      <c r="B426" s="51"/>
      <c r="C426" s="51" t="s">
        <v>509</v>
      </c>
      <c r="D426" s="53" t="str">
        <f t="shared" si="16"/>
        <v>000 1003 0000000 000 300</v>
      </c>
      <c r="E426" s="52">
        <v>2103300</v>
      </c>
      <c r="F426" s="52">
        <v>157093.2</v>
      </c>
      <c r="G426" s="52">
        <f t="shared" si="17"/>
        <v>1946206.8</v>
      </c>
    </row>
    <row r="427" spans="1:7" ht="37.5">
      <c r="A427" s="50" t="s">
        <v>736</v>
      </c>
      <c r="B427" s="51"/>
      <c r="C427" s="51" t="s">
        <v>510</v>
      </c>
      <c r="D427" s="53" t="str">
        <f aca="true" t="shared" si="18" ref="D427:D476">IF(OR(LEFT(C427,5)="000 9",LEFT(C427,5)="000 7"),"X",C427)</f>
        <v>000 1003 0000000 000 310</v>
      </c>
      <c r="E427" s="52">
        <v>1303500</v>
      </c>
      <c r="F427" s="52"/>
      <c r="G427" s="52">
        <f t="shared" si="17"/>
        <v>1303500</v>
      </c>
    </row>
    <row r="428" spans="1:7" ht="37.5">
      <c r="A428" s="50" t="s">
        <v>738</v>
      </c>
      <c r="B428" s="51"/>
      <c r="C428" s="51" t="s">
        <v>511</v>
      </c>
      <c r="D428" s="53" t="str">
        <f t="shared" si="18"/>
        <v>000 1003 0000000 000 340</v>
      </c>
      <c r="E428" s="52">
        <v>799800</v>
      </c>
      <c r="F428" s="52">
        <v>157093.2</v>
      </c>
      <c r="G428" s="52">
        <f aca="true" t="shared" si="19" ref="G428:G477">E428-F428</f>
        <v>642706.8</v>
      </c>
    </row>
    <row r="429" spans="1:7" ht="18.75">
      <c r="A429" s="50" t="s">
        <v>512</v>
      </c>
      <c r="B429" s="51"/>
      <c r="C429" s="51" t="s">
        <v>513</v>
      </c>
      <c r="D429" s="53" t="str">
        <f t="shared" si="18"/>
        <v>000 1004 0000000 000 000</v>
      </c>
      <c r="E429" s="52">
        <v>48202441</v>
      </c>
      <c r="F429" s="52">
        <v>11045964.48</v>
      </c>
      <c r="G429" s="52">
        <f t="shared" si="19"/>
        <v>37156476.519999996</v>
      </c>
    </row>
    <row r="430" spans="1:7" ht="18.75">
      <c r="A430" s="50" t="s">
        <v>704</v>
      </c>
      <c r="B430" s="51"/>
      <c r="C430" s="51" t="s">
        <v>514</v>
      </c>
      <c r="D430" s="53" t="str">
        <f t="shared" si="18"/>
        <v>000 1004 0000000 000 200</v>
      </c>
      <c r="E430" s="52">
        <v>29827400</v>
      </c>
      <c r="F430" s="52">
        <v>11045964.48</v>
      </c>
      <c r="G430" s="52">
        <f t="shared" si="19"/>
        <v>18781435.52</v>
      </c>
    </row>
    <row r="431" spans="1:7" ht="18.75">
      <c r="A431" s="50" t="s">
        <v>714</v>
      </c>
      <c r="B431" s="51"/>
      <c r="C431" s="51" t="s">
        <v>515</v>
      </c>
      <c r="D431" s="53" t="str">
        <f t="shared" si="18"/>
        <v>000 1004 0000000 000 220</v>
      </c>
      <c r="E431" s="52">
        <v>2422600</v>
      </c>
      <c r="F431" s="52">
        <v>626225.98</v>
      </c>
      <c r="G431" s="52">
        <f t="shared" si="19"/>
        <v>1796374.02</v>
      </c>
    </row>
    <row r="432" spans="1:7" ht="18.75">
      <c r="A432" s="50" t="s">
        <v>726</v>
      </c>
      <c r="B432" s="51"/>
      <c r="C432" s="51" t="s">
        <v>516</v>
      </c>
      <c r="D432" s="53" t="str">
        <f t="shared" si="18"/>
        <v>000 1004 0000000 000 226</v>
      </c>
      <c r="E432" s="52">
        <v>2422600</v>
      </c>
      <c r="F432" s="52">
        <v>626225.98</v>
      </c>
      <c r="G432" s="52">
        <f t="shared" si="19"/>
        <v>1796374.02</v>
      </c>
    </row>
    <row r="433" spans="1:7" ht="18.75">
      <c r="A433" s="50" t="s">
        <v>275</v>
      </c>
      <c r="B433" s="51"/>
      <c r="C433" s="51" t="s">
        <v>517</v>
      </c>
      <c r="D433" s="53" t="str">
        <f t="shared" si="18"/>
        <v>000 1004 0000000 000 260</v>
      </c>
      <c r="E433" s="52">
        <v>27404800</v>
      </c>
      <c r="F433" s="52">
        <v>10419738.5</v>
      </c>
      <c r="G433" s="52">
        <f t="shared" si="19"/>
        <v>16985061.5</v>
      </c>
    </row>
    <row r="434" spans="1:7" ht="37.5">
      <c r="A434" s="50" t="s">
        <v>277</v>
      </c>
      <c r="B434" s="51"/>
      <c r="C434" s="51" t="s">
        <v>518</v>
      </c>
      <c r="D434" s="53" t="str">
        <f t="shared" si="18"/>
        <v>000 1004 0000000 000 262</v>
      </c>
      <c r="E434" s="52">
        <v>27404800</v>
      </c>
      <c r="F434" s="52">
        <v>10419738.5</v>
      </c>
      <c r="G434" s="52">
        <f t="shared" si="19"/>
        <v>16985061.5</v>
      </c>
    </row>
    <row r="435" spans="1:7" ht="37.5">
      <c r="A435" s="50" t="s">
        <v>734</v>
      </c>
      <c r="B435" s="51"/>
      <c r="C435" s="51" t="s">
        <v>519</v>
      </c>
      <c r="D435" s="53" t="str">
        <f t="shared" si="18"/>
        <v>000 1004 0000000 000 300</v>
      </c>
      <c r="E435" s="52">
        <v>18375041</v>
      </c>
      <c r="F435" s="52"/>
      <c r="G435" s="52">
        <f t="shared" si="19"/>
        <v>18375041</v>
      </c>
    </row>
    <row r="436" spans="1:7" ht="37.5">
      <c r="A436" s="50" t="s">
        <v>736</v>
      </c>
      <c r="B436" s="51"/>
      <c r="C436" s="51" t="s">
        <v>520</v>
      </c>
      <c r="D436" s="53" t="str">
        <f t="shared" si="18"/>
        <v>000 1004 0000000 000 310</v>
      </c>
      <c r="E436" s="52">
        <v>18375041</v>
      </c>
      <c r="F436" s="52"/>
      <c r="G436" s="52">
        <f t="shared" si="19"/>
        <v>18375041</v>
      </c>
    </row>
    <row r="437" spans="1:7" ht="56.25">
      <c r="A437" s="50" t="s">
        <v>521</v>
      </c>
      <c r="B437" s="51"/>
      <c r="C437" s="51" t="s">
        <v>522</v>
      </c>
      <c r="D437" s="53" t="str">
        <f t="shared" si="18"/>
        <v>000 1006 0000000 000 000</v>
      </c>
      <c r="E437" s="52">
        <v>18842900</v>
      </c>
      <c r="F437" s="52">
        <v>5879517.2</v>
      </c>
      <c r="G437" s="52">
        <f t="shared" si="19"/>
        <v>12963382.8</v>
      </c>
    </row>
    <row r="438" spans="1:7" ht="18.75">
      <c r="A438" s="50" t="s">
        <v>704</v>
      </c>
      <c r="B438" s="51"/>
      <c r="C438" s="51" t="s">
        <v>523</v>
      </c>
      <c r="D438" s="53" t="str">
        <f t="shared" si="18"/>
        <v>000 1006 0000000 000 200</v>
      </c>
      <c r="E438" s="52">
        <v>18189201.86</v>
      </c>
      <c r="F438" s="52">
        <v>5815962.73</v>
      </c>
      <c r="G438" s="52">
        <f t="shared" si="19"/>
        <v>12373239.129999999</v>
      </c>
    </row>
    <row r="439" spans="1:7" ht="56.25">
      <c r="A439" s="50" t="s">
        <v>706</v>
      </c>
      <c r="B439" s="51"/>
      <c r="C439" s="51" t="s">
        <v>524</v>
      </c>
      <c r="D439" s="53" t="str">
        <f t="shared" si="18"/>
        <v>000 1006 0000000 000 210</v>
      </c>
      <c r="E439" s="52">
        <v>15180291.16</v>
      </c>
      <c r="F439" s="52">
        <v>4930910.65</v>
      </c>
      <c r="G439" s="52">
        <f t="shared" si="19"/>
        <v>10249380.51</v>
      </c>
    </row>
    <row r="440" spans="1:7" ht="18.75">
      <c r="A440" s="50" t="s">
        <v>708</v>
      </c>
      <c r="B440" s="51"/>
      <c r="C440" s="51" t="s">
        <v>525</v>
      </c>
      <c r="D440" s="53" t="str">
        <f t="shared" si="18"/>
        <v>000 1006 0000000 000 211</v>
      </c>
      <c r="E440" s="52">
        <v>11659209.8</v>
      </c>
      <c r="F440" s="52">
        <v>3882189.36</v>
      </c>
      <c r="G440" s="52">
        <f t="shared" si="19"/>
        <v>7777020.440000001</v>
      </c>
    </row>
    <row r="441" spans="1:7" ht="37.5">
      <c r="A441" s="50" t="s">
        <v>712</v>
      </c>
      <c r="B441" s="51"/>
      <c r="C441" s="51" t="s">
        <v>526</v>
      </c>
      <c r="D441" s="53" t="str">
        <f t="shared" si="18"/>
        <v>000 1006 0000000 000 213</v>
      </c>
      <c r="E441" s="52">
        <v>3521081.36</v>
      </c>
      <c r="F441" s="52">
        <v>1048721.29</v>
      </c>
      <c r="G441" s="52">
        <f t="shared" si="19"/>
        <v>2472360.07</v>
      </c>
    </row>
    <row r="442" spans="1:7" ht="18.75">
      <c r="A442" s="50" t="s">
        <v>714</v>
      </c>
      <c r="B442" s="51"/>
      <c r="C442" s="51" t="s">
        <v>527</v>
      </c>
      <c r="D442" s="53" t="str">
        <f t="shared" si="18"/>
        <v>000 1006 0000000 000 220</v>
      </c>
      <c r="E442" s="52">
        <v>2214010.7</v>
      </c>
      <c r="F442" s="52">
        <v>521152.08</v>
      </c>
      <c r="G442" s="52">
        <f t="shared" si="19"/>
        <v>1692858.62</v>
      </c>
    </row>
    <row r="443" spans="1:7" ht="18.75">
      <c r="A443" s="50" t="s">
        <v>716</v>
      </c>
      <c r="B443" s="51"/>
      <c r="C443" s="51" t="s">
        <v>528</v>
      </c>
      <c r="D443" s="53" t="str">
        <f t="shared" si="18"/>
        <v>000 1006 0000000 000 221</v>
      </c>
      <c r="E443" s="52">
        <v>241600</v>
      </c>
      <c r="F443" s="52">
        <v>75008.89</v>
      </c>
      <c r="G443" s="52">
        <f t="shared" si="19"/>
        <v>166591.11</v>
      </c>
    </row>
    <row r="444" spans="1:7" ht="18.75">
      <c r="A444" s="50" t="s">
        <v>718</v>
      </c>
      <c r="B444" s="51"/>
      <c r="C444" s="51" t="s">
        <v>529</v>
      </c>
      <c r="D444" s="53" t="str">
        <f t="shared" si="18"/>
        <v>000 1006 0000000 000 222</v>
      </c>
      <c r="E444" s="52">
        <v>9600</v>
      </c>
      <c r="F444" s="52">
        <v>1760</v>
      </c>
      <c r="G444" s="52">
        <f t="shared" si="19"/>
        <v>7840</v>
      </c>
    </row>
    <row r="445" spans="1:7" ht="18.75">
      <c r="A445" s="50" t="s">
        <v>720</v>
      </c>
      <c r="B445" s="51"/>
      <c r="C445" s="51" t="s">
        <v>530</v>
      </c>
      <c r="D445" s="53" t="str">
        <f t="shared" si="18"/>
        <v>000 1006 0000000 000 223</v>
      </c>
      <c r="E445" s="52">
        <v>248532.33</v>
      </c>
      <c r="F445" s="52">
        <v>121626.97</v>
      </c>
      <c r="G445" s="52">
        <f t="shared" si="19"/>
        <v>126905.35999999999</v>
      </c>
    </row>
    <row r="446" spans="1:7" ht="37.5">
      <c r="A446" s="50" t="s">
        <v>724</v>
      </c>
      <c r="B446" s="51"/>
      <c r="C446" s="51" t="s">
        <v>531</v>
      </c>
      <c r="D446" s="53" t="str">
        <f t="shared" si="18"/>
        <v>000 1006 0000000 000 225</v>
      </c>
      <c r="E446" s="52">
        <v>1028078.37</v>
      </c>
      <c r="F446" s="52">
        <v>154265.31</v>
      </c>
      <c r="G446" s="52">
        <f t="shared" si="19"/>
        <v>873813.06</v>
      </c>
    </row>
    <row r="447" spans="1:7" ht="18.75">
      <c r="A447" s="50" t="s">
        <v>726</v>
      </c>
      <c r="B447" s="51"/>
      <c r="C447" s="51" t="s">
        <v>26</v>
      </c>
      <c r="D447" s="53" t="str">
        <f t="shared" si="18"/>
        <v>000 1006 0000000 000 226</v>
      </c>
      <c r="E447" s="52">
        <v>686200</v>
      </c>
      <c r="F447" s="52">
        <v>168490.91</v>
      </c>
      <c r="G447" s="52">
        <f t="shared" si="19"/>
        <v>517709.08999999997</v>
      </c>
    </row>
    <row r="448" spans="1:7" ht="56.25">
      <c r="A448" s="50" t="s">
        <v>728</v>
      </c>
      <c r="B448" s="51"/>
      <c r="C448" s="51" t="s">
        <v>27</v>
      </c>
      <c r="D448" s="53" t="str">
        <f t="shared" si="18"/>
        <v>000 1006 0000000 000 240</v>
      </c>
      <c r="E448" s="52">
        <v>794900</v>
      </c>
      <c r="F448" s="52">
        <v>363900</v>
      </c>
      <c r="G448" s="52">
        <f t="shared" si="19"/>
        <v>431000</v>
      </c>
    </row>
    <row r="449" spans="1:7" ht="131.25">
      <c r="A449" s="50" t="s">
        <v>827</v>
      </c>
      <c r="B449" s="51"/>
      <c r="C449" s="51" t="s">
        <v>28</v>
      </c>
      <c r="D449" s="53" t="str">
        <f t="shared" si="18"/>
        <v>000 1006 0000000 000 242</v>
      </c>
      <c r="E449" s="52">
        <v>794900</v>
      </c>
      <c r="F449" s="52">
        <v>363900</v>
      </c>
      <c r="G449" s="52">
        <f t="shared" si="19"/>
        <v>431000</v>
      </c>
    </row>
    <row r="450" spans="1:7" ht="37.5">
      <c r="A450" s="50" t="s">
        <v>734</v>
      </c>
      <c r="B450" s="51"/>
      <c r="C450" s="51" t="s">
        <v>29</v>
      </c>
      <c r="D450" s="53" t="str">
        <f t="shared" si="18"/>
        <v>000 1006 0000000 000 300</v>
      </c>
      <c r="E450" s="52">
        <v>653698.14</v>
      </c>
      <c r="F450" s="52">
        <v>63554.47</v>
      </c>
      <c r="G450" s="52">
        <f t="shared" si="19"/>
        <v>590143.67</v>
      </c>
    </row>
    <row r="451" spans="1:7" ht="37.5">
      <c r="A451" s="50" t="s">
        <v>736</v>
      </c>
      <c r="B451" s="51"/>
      <c r="C451" s="51" t="s">
        <v>30</v>
      </c>
      <c r="D451" s="53" t="str">
        <f t="shared" si="18"/>
        <v>000 1006 0000000 000 310</v>
      </c>
      <c r="E451" s="52">
        <v>530000</v>
      </c>
      <c r="F451" s="52">
        <v>49570.09</v>
      </c>
      <c r="G451" s="52">
        <f t="shared" si="19"/>
        <v>480429.91000000003</v>
      </c>
    </row>
    <row r="452" spans="1:7" ht="37.5">
      <c r="A452" s="50" t="s">
        <v>738</v>
      </c>
      <c r="B452" s="51"/>
      <c r="C452" s="51" t="s">
        <v>31</v>
      </c>
      <c r="D452" s="53" t="str">
        <f t="shared" si="18"/>
        <v>000 1006 0000000 000 340</v>
      </c>
      <c r="E452" s="52">
        <v>123698.14</v>
      </c>
      <c r="F452" s="52">
        <v>13984.38</v>
      </c>
      <c r="G452" s="52">
        <f t="shared" si="19"/>
        <v>109713.76</v>
      </c>
    </row>
    <row r="453" spans="1:7" ht="37.5">
      <c r="A453" s="54" t="s">
        <v>32</v>
      </c>
      <c r="B453" s="55"/>
      <c r="C453" s="55" t="s">
        <v>33</v>
      </c>
      <c r="D453" s="56" t="str">
        <f t="shared" si="18"/>
        <v>000 1100 0000000 000 000</v>
      </c>
      <c r="E453" s="57">
        <v>8887100</v>
      </c>
      <c r="F453" s="57">
        <v>3658391.27</v>
      </c>
      <c r="G453" s="57">
        <f t="shared" si="19"/>
        <v>5228708.73</v>
      </c>
    </row>
    <row r="454" spans="1:7" ht="18.75">
      <c r="A454" s="50" t="s">
        <v>704</v>
      </c>
      <c r="B454" s="51"/>
      <c r="C454" s="51" t="s">
        <v>34</v>
      </c>
      <c r="D454" s="53" t="str">
        <f t="shared" si="18"/>
        <v>000 1100 0000000 000 200</v>
      </c>
      <c r="E454" s="52">
        <v>8762502.5</v>
      </c>
      <c r="F454" s="52">
        <v>3637448.77</v>
      </c>
      <c r="G454" s="52">
        <f t="shared" si="19"/>
        <v>5125053.73</v>
      </c>
    </row>
    <row r="455" spans="1:7" ht="18.75">
      <c r="A455" s="50" t="s">
        <v>714</v>
      </c>
      <c r="B455" s="51"/>
      <c r="C455" s="51" t="s">
        <v>35</v>
      </c>
      <c r="D455" s="53" t="str">
        <f t="shared" si="18"/>
        <v>000 1100 0000000 000 220</v>
      </c>
      <c r="E455" s="52">
        <v>480820.05</v>
      </c>
      <c r="F455" s="52">
        <v>331105.05</v>
      </c>
      <c r="G455" s="52">
        <f t="shared" si="19"/>
        <v>149715</v>
      </c>
    </row>
    <row r="456" spans="1:7" ht="18.75">
      <c r="A456" s="50" t="s">
        <v>718</v>
      </c>
      <c r="B456" s="51"/>
      <c r="C456" s="51" t="s">
        <v>36</v>
      </c>
      <c r="D456" s="53" t="str">
        <f t="shared" si="18"/>
        <v>000 1100 0000000 000 222</v>
      </c>
      <c r="E456" s="52">
        <v>183824</v>
      </c>
      <c r="F456" s="52">
        <v>151894</v>
      </c>
      <c r="G456" s="52">
        <f t="shared" si="19"/>
        <v>31930</v>
      </c>
    </row>
    <row r="457" spans="1:7" ht="18.75">
      <c r="A457" s="50" t="s">
        <v>726</v>
      </c>
      <c r="B457" s="51"/>
      <c r="C457" s="51" t="s">
        <v>37</v>
      </c>
      <c r="D457" s="53" t="str">
        <f t="shared" si="18"/>
        <v>000 1100 0000000 000 226</v>
      </c>
      <c r="E457" s="52">
        <v>296996.05</v>
      </c>
      <c r="F457" s="52">
        <v>179211.05</v>
      </c>
      <c r="G457" s="52">
        <f t="shared" si="19"/>
        <v>117785</v>
      </c>
    </row>
    <row r="458" spans="1:7" ht="56.25">
      <c r="A458" s="50" t="s">
        <v>728</v>
      </c>
      <c r="B458" s="51"/>
      <c r="C458" s="51" t="s">
        <v>38</v>
      </c>
      <c r="D458" s="53" t="str">
        <f t="shared" si="18"/>
        <v>000 1100 0000000 000 240</v>
      </c>
      <c r="E458" s="52">
        <v>7077100</v>
      </c>
      <c r="F458" s="52">
        <v>2911290</v>
      </c>
      <c r="G458" s="52">
        <f t="shared" si="19"/>
        <v>4165810</v>
      </c>
    </row>
    <row r="459" spans="1:7" ht="93.75">
      <c r="A459" s="50" t="s">
        <v>729</v>
      </c>
      <c r="B459" s="51"/>
      <c r="C459" s="51" t="s">
        <v>39</v>
      </c>
      <c r="D459" s="53" t="str">
        <f t="shared" si="18"/>
        <v>000 1100 0000000 000 241</v>
      </c>
      <c r="E459" s="52">
        <v>7077100</v>
      </c>
      <c r="F459" s="52">
        <v>2911290</v>
      </c>
      <c r="G459" s="52">
        <f t="shared" si="19"/>
        <v>4165810</v>
      </c>
    </row>
    <row r="460" spans="1:7" ht="37.5">
      <c r="A460" s="50" t="s">
        <v>730</v>
      </c>
      <c r="B460" s="51"/>
      <c r="C460" s="51" t="s">
        <v>40</v>
      </c>
      <c r="D460" s="53" t="str">
        <f t="shared" si="18"/>
        <v>000 1100 0000000 000 250</v>
      </c>
      <c r="E460" s="52">
        <v>500000</v>
      </c>
      <c r="F460" s="52"/>
      <c r="G460" s="52">
        <f t="shared" si="19"/>
        <v>500000</v>
      </c>
    </row>
    <row r="461" spans="1:7" ht="75">
      <c r="A461" s="50" t="s">
        <v>731</v>
      </c>
      <c r="B461" s="51"/>
      <c r="C461" s="51" t="s">
        <v>41</v>
      </c>
      <c r="D461" s="53" t="str">
        <f t="shared" si="18"/>
        <v>000 1100 0000000 000 251</v>
      </c>
      <c r="E461" s="52">
        <v>500000</v>
      </c>
      <c r="F461" s="52"/>
      <c r="G461" s="52">
        <f t="shared" si="19"/>
        <v>500000</v>
      </c>
    </row>
    <row r="462" spans="1:7" ht="18.75">
      <c r="A462" s="50" t="s">
        <v>732</v>
      </c>
      <c r="B462" s="51"/>
      <c r="C462" s="51" t="s">
        <v>42</v>
      </c>
      <c r="D462" s="53" t="str">
        <f t="shared" si="18"/>
        <v>000 1100 0000000 000 290</v>
      </c>
      <c r="E462" s="52">
        <v>704582.45</v>
      </c>
      <c r="F462" s="52">
        <v>395053.72</v>
      </c>
      <c r="G462" s="52">
        <f t="shared" si="19"/>
        <v>309528.73</v>
      </c>
    </row>
    <row r="463" spans="1:7" ht="37.5">
      <c r="A463" s="50" t="s">
        <v>734</v>
      </c>
      <c r="B463" s="51"/>
      <c r="C463" s="51" t="s">
        <v>43</v>
      </c>
      <c r="D463" s="53" t="str">
        <f t="shared" si="18"/>
        <v>000 1100 0000000 000 300</v>
      </c>
      <c r="E463" s="52">
        <v>124597.5</v>
      </c>
      <c r="F463" s="52">
        <v>20942.5</v>
      </c>
      <c r="G463" s="52">
        <f t="shared" si="19"/>
        <v>103655</v>
      </c>
    </row>
    <row r="464" spans="1:7" ht="37.5">
      <c r="A464" s="50" t="s">
        <v>736</v>
      </c>
      <c r="B464" s="51"/>
      <c r="C464" s="51" t="s">
        <v>44</v>
      </c>
      <c r="D464" s="53" t="str">
        <f t="shared" si="18"/>
        <v>000 1100 0000000 000 310</v>
      </c>
      <c r="E464" s="52">
        <v>113870</v>
      </c>
      <c r="F464" s="52">
        <v>13870</v>
      </c>
      <c r="G464" s="52">
        <f t="shared" si="19"/>
        <v>100000</v>
      </c>
    </row>
    <row r="465" spans="1:7" ht="37.5">
      <c r="A465" s="50" t="s">
        <v>738</v>
      </c>
      <c r="B465" s="51"/>
      <c r="C465" s="51" t="s">
        <v>45</v>
      </c>
      <c r="D465" s="53" t="str">
        <f t="shared" si="18"/>
        <v>000 1100 0000000 000 340</v>
      </c>
      <c r="E465" s="52">
        <v>10727.5</v>
      </c>
      <c r="F465" s="52">
        <v>7072.5</v>
      </c>
      <c r="G465" s="52">
        <f t="shared" si="19"/>
        <v>3655</v>
      </c>
    </row>
    <row r="466" spans="1:7" ht="18.75">
      <c r="A466" s="50" t="s">
        <v>46</v>
      </c>
      <c r="B466" s="51"/>
      <c r="C466" s="51" t="s">
        <v>47</v>
      </c>
      <c r="D466" s="53" t="str">
        <f t="shared" si="18"/>
        <v>000 1101 0000000 000 000</v>
      </c>
      <c r="E466" s="52">
        <v>8387100</v>
      </c>
      <c r="F466" s="52">
        <v>3658391.27</v>
      </c>
      <c r="G466" s="52">
        <f t="shared" si="19"/>
        <v>4728708.73</v>
      </c>
    </row>
    <row r="467" spans="1:7" ht="18.75">
      <c r="A467" s="50" t="s">
        <v>704</v>
      </c>
      <c r="B467" s="51"/>
      <c r="C467" s="51" t="s">
        <v>48</v>
      </c>
      <c r="D467" s="53" t="str">
        <f t="shared" si="18"/>
        <v>000 1101 0000000 000 200</v>
      </c>
      <c r="E467" s="52">
        <v>8262502.5</v>
      </c>
      <c r="F467" s="52">
        <v>3637448.77</v>
      </c>
      <c r="G467" s="52">
        <f t="shared" si="19"/>
        <v>4625053.73</v>
      </c>
    </row>
    <row r="468" spans="1:7" ht="18.75">
      <c r="A468" s="50" t="s">
        <v>714</v>
      </c>
      <c r="B468" s="51"/>
      <c r="C468" s="51" t="s">
        <v>49</v>
      </c>
      <c r="D468" s="53" t="str">
        <f t="shared" si="18"/>
        <v>000 1101 0000000 000 220</v>
      </c>
      <c r="E468" s="52">
        <v>480820.05</v>
      </c>
      <c r="F468" s="52">
        <v>331105.05</v>
      </c>
      <c r="G468" s="52">
        <f t="shared" si="19"/>
        <v>149715</v>
      </c>
    </row>
    <row r="469" spans="1:7" ht="18.75">
      <c r="A469" s="50" t="s">
        <v>718</v>
      </c>
      <c r="B469" s="51"/>
      <c r="C469" s="51" t="s">
        <v>50</v>
      </c>
      <c r="D469" s="53" t="str">
        <f t="shared" si="18"/>
        <v>000 1101 0000000 000 222</v>
      </c>
      <c r="E469" s="52">
        <v>183824</v>
      </c>
      <c r="F469" s="52">
        <v>151894</v>
      </c>
      <c r="G469" s="52">
        <f t="shared" si="19"/>
        <v>31930</v>
      </c>
    </row>
    <row r="470" spans="1:7" ht="18.75">
      <c r="A470" s="50" t="s">
        <v>726</v>
      </c>
      <c r="B470" s="51"/>
      <c r="C470" s="51" t="s">
        <v>51</v>
      </c>
      <c r="D470" s="53" t="str">
        <f t="shared" si="18"/>
        <v>000 1101 0000000 000 226</v>
      </c>
      <c r="E470" s="52">
        <v>296996.05</v>
      </c>
      <c r="F470" s="52">
        <v>179211.05</v>
      </c>
      <c r="G470" s="52">
        <f t="shared" si="19"/>
        <v>117785</v>
      </c>
    </row>
    <row r="471" spans="1:7" ht="56.25">
      <c r="A471" s="50" t="s">
        <v>728</v>
      </c>
      <c r="B471" s="51"/>
      <c r="C471" s="51" t="s">
        <v>52</v>
      </c>
      <c r="D471" s="53" t="str">
        <f t="shared" si="18"/>
        <v>000 1101 0000000 000 240</v>
      </c>
      <c r="E471" s="52">
        <v>7077100</v>
      </c>
      <c r="F471" s="52">
        <v>2911290</v>
      </c>
      <c r="G471" s="52">
        <f t="shared" si="19"/>
        <v>4165810</v>
      </c>
    </row>
    <row r="472" spans="1:7" ht="93.75">
      <c r="A472" s="50" t="s">
        <v>729</v>
      </c>
      <c r="B472" s="51"/>
      <c r="C472" s="51" t="s">
        <v>53</v>
      </c>
      <c r="D472" s="53" t="str">
        <f t="shared" si="18"/>
        <v>000 1101 0000000 000 241</v>
      </c>
      <c r="E472" s="52">
        <v>7077100</v>
      </c>
      <c r="F472" s="52">
        <v>2911290</v>
      </c>
      <c r="G472" s="52">
        <f t="shared" si="19"/>
        <v>4165810</v>
      </c>
    </row>
    <row r="473" spans="1:7" ht="18.75">
      <c r="A473" s="50" t="s">
        <v>732</v>
      </c>
      <c r="B473" s="51"/>
      <c r="C473" s="51" t="s">
        <v>54</v>
      </c>
      <c r="D473" s="53" t="str">
        <f t="shared" si="18"/>
        <v>000 1101 0000000 000 290</v>
      </c>
      <c r="E473" s="52">
        <v>704582.45</v>
      </c>
      <c r="F473" s="52">
        <v>395053.72</v>
      </c>
      <c r="G473" s="52">
        <f t="shared" si="19"/>
        <v>309528.73</v>
      </c>
    </row>
    <row r="474" spans="1:7" ht="37.5">
      <c r="A474" s="50" t="s">
        <v>734</v>
      </c>
      <c r="B474" s="51"/>
      <c r="C474" s="51" t="s">
        <v>55</v>
      </c>
      <c r="D474" s="53" t="str">
        <f t="shared" si="18"/>
        <v>000 1101 0000000 000 300</v>
      </c>
      <c r="E474" s="52">
        <v>124597.5</v>
      </c>
      <c r="F474" s="52">
        <v>20942.5</v>
      </c>
      <c r="G474" s="52">
        <f t="shared" si="19"/>
        <v>103655</v>
      </c>
    </row>
    <row r="475" spans="1:7" ht="37.5">
      <c r="A475" s="50" t="s">
        <v>736</v>
      </c>
      <c r="B475" s="51"/>
      <c r="C475" s="51" t="s">
        <v>56</v>
      </c>
      <c r="D475" s="53" t="str">
        <f t="shared" si="18"/>
        <v>000 1101 0000000 000 310</v>
      </c>
      <c r="E475" s="52">
        <v>113870</v>
      </c>
      <c r="F475" s="52">
        <v>13870</v>
      </c>
      <c r="G475" s="52">
        <f t="shared" si="19"/>
        <v>100000</v>
      </c>
    </row>
    <row r="476" spans="1:7" ht="37.5">
      <c r="A476" s="50" t="s">
        <v>738</v>
      </c>
      <c r="B476" s="51"/>
      <c r="C476" s="51" t="s">
        <v>57</v>
      </c>
      <c r="D476" s="53" t="str">
        <f t="shared" si="18"/>
        <v>000 1101 0000000 000 340</v>
      </c>
      <c r="E476" s="52">
        <v>10727.5</v>
      </c>
      <c r="F476" s="52">
        <v>7072.5</v>
      </c>
      <c r="G476" s="52">
        <f t="shared" si="19"/>
        <v>3655</v>
      </c>
    </row>
    <row r="477" spans="1:7" ht="18.75">
      <c r="A477" s="50" t="s">
        <v>58</v>
      </c>
      <c r="B477" s="51"/>
      <c r="C477" s="51" t="s">
        <v>59</v>
      </c>
      <c r="D477" s="53" t="str">
        <f aca="true" t="shared" si="20" ref="D477:D510">IF(OR(LEFT(C477,5)="000 9",LEFT(C477,5)="000 7"),"X",C477)</f>
        <v>000 1102 0000000 000 000</v>
      </c>
      <c r="E477" s="52">
        <v>500000</v>
      </c>
      <c r="F477" s="52"/>
      <c r="G477" s="52">
        <f t="shared" si="19"/>
        <v>500000</v>
      </c>
    </row>
    <row r="478" spans="1:7" ht="18.75">
      <c r="A478" s="50" t="s">
        <v>704</v>
      </c>
      <c r="B478" s="51"/>
      <c r="C478" s="51" t="s">
        <v>60</v>
      </c>
      <c r="D478" s="53" t="str">
        <f t="shared" si="20"/>
        <v>000 1102 0000000 000 200</v>
      </c>
      <c r="E478" s="52">
        <v>500000</v>
      </c>
      <c r="F478" s="52"/>
      <c r="G478" s="52">
        <f aca="true" t="shared" si="21" ref="G478:G511">E478-F478</f>
        <v>500000</v>
      </c>
    </row>
    <row r="479" spans="1:7" ht="37.5">
      <c r="A479" s="50" t="s">
        <v>730</v>
      </c>
      <c r="B479" s="51"/>
      <c r="C479" s="51" t="s">
        <v>61</v>
      </c>
      <c r="D479" s="53" t="str">
        <f t="shared" si="20"/>
        <v>000 1102 0000000 000 250</v>
      </c>
      <c r="E479" s="52">
        <v>500000</v>
      </c>
      <c r="F479" s="52"/>
      <c r="G479" s="52">
        <f t="shared" si="21"/>
        <v>500000</v>
      </c>
    </row>
    <row r="480" spans="1:7" ht="75">
      <c r="A480" s="50" t="s">
        <v>731</v>
      </c>
      <c r="B480" s="51"/>
      <c r="C480" s="51" t="s">
        <v>62</v>
      </c>
      <c r="D480" s="53" t="str">
        <f t="shared" si="20"/>
        <v>000 1102 0000000 000 251</v>
      </c>
      <c r="E480" s="52">
        <v>500000</v>
      </c>
      <c r="F480" s="52"/>
      <c r="G480" s="52">
        <f t="shared" si="21"/>
        <v>500000</v>
      </c>
    </row>
    <row r="481" spans="1:7" ht="37.5">
      <c r="A481" s="54" t="s">
        <v>63</v>
      </c>
      <c r="B481" s="55"/>
      <c r="C481" s="55" t="s">
        <v>64</v>
      </c>
      <c r="D481" s="56" t="str">
        <f t="shared" si="20"/>
        <v>000 1200 0000000 000 000</v>
      </c>
      <c r="E481" s="57">
        <v>1243236</v>
      </c>
      <c r="F481" s="57">
        <v>225235</v>
      </c>
      <c r="G481" s="57">
        <f t="shared" si="21"/>
        <v>1018001</v>
      </c>
    </row>
    <row r="482" spans="1:7" ht="18.75">
      <c r="A482" s="50" t="s">
        <v>704</v>
      </c>
      <c r="B482" s="51"/>
      <c r="C482" s="51" t="s">
        <v>65</v>
      </c>
      <c r="D482" s="53" t="str">
        <f t="shared" si="20"/>
        <v>000 1200 0000000 000 200</v>
      </c>
      <c r="E482" s="52">
        <v>1243236</v>
      </c>
      <c r="F482" s="52">
        <v>225235</v>
      </c>
      <c r="G482" s="52">
        <f t="shared" si="21"/>
        <v>1018001</v>
      </c>
    </row>
    <row r="483" spans="1:7" ht="18.75">
      <c r="A483" s="50" t="s">
        <v>714</v>
      </c>
      <c r="B483" s="51"/>
      <c r="C483" s="51" t="s">
        <v>66</v>
      </c>
      <c r="D483" s="53" t="str">
        <f t="shared" si="20"/>
        <v>000 1200 0000000 000 220</v>
      </c>
      <c r="E483" s="52">
        <v>659736</v>
      </c>
      <c r="F483" s="52">
        <v>225235</v>
      </c>
      <c r="G483" s="52">
        <f t="shared" si="21"/>
        <v>434501</v>
      </c>
    </row>
    <row r="484" spans="1:7" ht="18.75">
      <c r="A484" s="50" t="s">
        <v>726</v>
      </c>
      <c r="B484" s="51"/>
      <c r="C484" s="51" t="s">
        <v>67</v>
      </c>
      <c r="D484" s="53" t="str">
        <f t="shared" si="20"/>
        <v>000 1200 0000000 000 226</v>
      </c>
      <c r="E484" s="52">
        <v>659736</v>
      </c>
      <c r="F484" s="52">
        <v>225235</v>
      </c>
      <c r="G484" s="52">
        <f t="shared" si="21"/>
        <v>434501</v>
      </c>
    </row>
    <row r="485" spans="1:7" ht="37.5">
      <c r="A485" s="50" t="s">
        <v>730</v>
      </c>
      <c r="B485" s="51"/>
      <c r="C485" s="51" t="s">
        <v>68</v>
      </c>
      <c r="D485" s="53" t="str">
        <f t="shared" si="20"/>
        <v>000 1200 0000000 000 250</v>
      </c>
      <c r="E485" s="52">
        <v>583500</v>
      </c>
      <c r="F485" s="52"/>
      <c r="G485" s="52">
        <f t="shared" si="21"/>
        <v>583500</v>
      </c>
    </row>
    <row r="486" spans="1:7" ht="75">
      <c r="A486" s="50" t="s">
        <v>731</v>
      </c>
      <c r="B486" s="51"/>
      <c r="C486" s="51" t="s">
        <v>69</v>
      </c>
      <c r="D486" s="53" t="str">
        <f t="shared" si="20"/>
        <v>000 1200 0000000 000 251</v>
      </c>
      <c r="E486" s="52">
        <v>583500</v>
      </c>
      <c r="F486" s="52"/>
      <c r="G486" s="52">
        <f t="shared" si="21"/>
        <v>583500</v>
      </c>
    </row>
    <row r="487" spans="1:7" ht="37.5">
      <c r="A487" s="50" t="s">
        <v>70</v>
      </c>
      <c r="B487" s="51"/>
      <c r="C487" s="51" t="s">
        <v>71</v>
      </c>
      <c r="D487" s="53" t="str">
        <f t="shared" si="20"/>
        <v>000 1202 0000000 000 000</v>
      </c>
      <c r="E487" s="52">
        <v>583500</v>
      </c>
      <c r="F487" s="52"/>
      <c r="G487" s="52">
        <f t="shared" si="21"/>
        <v>583500</v>
      </c>
    </row>
    <row r="488" spans="1:7" ht="18.75">
      <c r="A488" s="50" t="s">
        <v>704</v>
      </c>
      <c r="B488" s="51"/>
      <c r="C488" s="51" t="s">
        <v>72</v>
      </c>
      <c r="D488" s="53" t="str">
        <f t="shared" si="20"/>
        <v>000 1202 0000000 000 200</v>
      </c>
      <c r="E488" s="52">
        <v>583500</v>
      </c>
      <c r="F488" s="52"/>
      <c r="G488" s="52">
        <f t="shared" si="21"/>
        <v>583500</v>
      </c>
    </row>
    <row r="489" spans="1:7" ht="37.5">
      <c r="A489" s="50" t="s">
        <v>730</v>
      </c>
      <c r="B489" s="51"/>
      <c r="C489" s="51" t="s">
        <v>73</v>
      </c>
      <c r="D489" s="53" t="str">
        <f t="shared" si="20"/>
        <v>000 1202 0000000 000 250</v>
      </c>
      <c r="E489" s="52">
        <v>583500</v>
      </c>
      <c r="F489" s="52"/>
      <c r="G489" s="52">
        <f t="shared" si="21"/>
        <v>583500</v>
      </c>
    </row>
    <row r="490" spans="1:7" ht="75">
      <c r="A490" s="50" t="s">
        <v>731</v>
      </c>
      <c r="B490" s="51"/>
      <c r="C490" s="51" t="s">
        <v>74</v>
      </c>
      <c r="D490" s="53" t="str">
        <f t="shared" si="20"/>
        <v>000 1202 0000000 000 251</v>
      </c>
      <c r="E490" s="52">
        <v>583500</v>
      </c>
      <c r="F490" s="52"/>
      <c r="G490" s="52">
        <f t="shared" si="21"/>
        <v>583500</v>
      </c>
    </row>
    <row r="491" spans="1:7" ht="56.25">
      <c r="A491" s="50" t="s">
        <v>75</v>
      </c>
      <c r="B491" s="51"/>
      <c r="C491" s="51" t="s">
        <v>76</v>
      </c>
      <c r="D491" s="53" t="str">
        <f t="shared" si="20"/>
        <v>000 1204 0000000 000 000</v>
      </c>
      <c r="E491" s="52">
        <v>659736</v>
      </c>
      <c r="F491" s="52">
        <v>225235</v>
      </c>
      <c r="G491" s="52">
        <f t="shared" si="21"/>
        <v>434501</v>
      </c>
    </row>
    <row r="492" spans="1:7" ht="18.75">
      <c r="A492" s="50" t="s">
        <v>704</v>
      </c>
      <c r="B492" s="51"/>
      <c r="C492" s="51" t="s">
        <v>77</v>
      </c>
      <c r="D492" s="53" t="str">
        <f t="shared" si="20"/>
        <v>000 1204 0000000 000 200</v>
      </c>
      <c r="E492" s="52">
        <v>659736</v>
      </c>
      <c r="F492" s="52">
        <v>225235</v>
      </c>
      <c r="G492" s="52">
        <f t="shared" si="21"/>
        <v>434501</v>
      </c>
    </row>
    <row r="493" spans="1:7" ht="18.75">
      <c r="A493" s="50" t="s">
        <v>714</v>
      </c>
      <c r="B493" s="51"/>
      <c r="C493" s="51" t="s">
        <v>78</v>
      </c>
      <c r="D493" s="53" t="str">
        <f t="shared" si="20"/>
        <v>000 1204 0000000 000 220</v>
      </c>
      <c r="E493" s="52">
        <v>659736</v>
      </c>
      <c r="F493" s="52">
        <v>225235</v>
      </c>
      <c r="G493" s="52">
        <f t="shared" si="21"/>
        <v>434501</v>
      </c>
    </row>
    <row r="494" spans="1:7" ht="18.75">
      <c r="A494" s="50" t="s">
        <v>726</v>
      </c>
      <c r="B494" s="51"/>
      <c r="C494" s="51" t="s">
        <v>79</v>
      </c>
      <c r="D494" s="53" t="str">
        <f t="shared" si="20"/>
        <v>000 1204 0000000 000 226</v>
      </c>
      <c r="E494" s="52">
        <v>659736</v>
      </c>
      <c r="F494" s="52">
        <v>225235</v>
      </c>
      <c r="G494" s="52">
        <f t="shared" si="21"/>
        <v>434501</v>
      </c>
    </row>
    <row r="495" spans="1:7" ht="56.25">
      <c r="A495" s="54" t="s">
        <v>80</v>
      </c>
      <c r="B495" s="55"/>
      <c r="C495" s="55" t="s">
        <v>81</v>
      </c>
      <c r="D495" s="56" t="str">
        <f t="shared" si="20"/>
        <v>000 1300 0000000 000 000</v>
      </c>
      <c r="E495" s="57">
        <v>1500000</v>
      </c>
      <c r="F495" s="57">
        <v>200000</v>
      </c>
      <c r="G495" s="57">
        <f t="shared" si="21"/>
        <v>1300000</v>
      </c>
    </row>
    <row r="496" spans="1:7" ht="18.75">
      <c r="A496" s="50" t="s">
        <v>704</v>
      </c>
      <c r="B496" s="51"/>
      <c r="C496" s="51" t="s">
        <v>82</v>
      </c>
      <c r="D496" s="53" t="str">
        <f t="shared" si="20"/>
        <v>000 1300 0000000 000 200</v>
      </c>
      <c r="E496" s="52">
        <v>1500000</v>
      </c>
      <c r="F496" s="52">
        <v>200000</v>
      </c>
      <c r="G496" s="52">
        <f t="shared" si="21"/>
        <v>1300000</v>
      </c>
    </row>
    <row r="497" spans="1:7" ht="56.25">
      <c r="A497" s="50" t="s">
        <v>83</v>
      </c>
      <c r="B497" s="51"/>
      <c r="C497" s="51" t="s">
        <v>84</v>
      </c>
      <c r="D497" s="53" t="str">
        <f t="shared" si="20"/>
        <v>000 1300 0000000 000 230</v>
      </c>
      <c r="E497" s="52">
        <v>1500000</v>
      </c>
      <c r="F497" s="52">
        <v>200000</v>
      </c>
      <c r="G497" s="52">
        <f t="shared" si="21"/>
        <v>1300000</v>
      </c>
    </row>
    <row r="498" spans="1:7" ht="37.5">
      <c r="A498" s="50" t="s">
        <v>85</v>
      </c>
      <c r="B498" s="51"/>
      <c r="C498" s="51" t="s">
        <v>86</v>
      </c>
      <c r="D498" s="53" t="str">
        <f t="shared" si="20"/>
        <v>000 1300 0000000 000 231</v>
      </c>
      <c r="E498" s="52">
        <v>1500000</v>
      </c>
      <c r="F498" s="52">
        <v>200000</v>
      </c>
      <c r="G498" s="52">
        <f t="shared" si="21"/>
        <v>1300000</v>
      </c>
    </row>
    <row r="499" spans="1:7" ht="75">
      <c r="A499" s="50" t="s">
        <v>87</v>
      </c>
      <c r="B499" s="51"/>
      <c r="C499" s="51" t="s">
        <v>88</v>
      </c>
      <c r="D499" s="53" t="str">
        <f t="shared" si="20"/>
        <v>000 1301 0000000 000 000</v>
      </c>
      <c r="E499" s="52">
        <v>1500000</v>
      </c>
      <c r="F499" s="52">
        <v>200000</v>
      </c>
      <c r="G499" s="52">
        <f t="shared" si="21"/>
        <v>1300000</v>
      </c>
    </row>
    <row r="500" spans="1:7" ht="18.75">
      <c r="A500" s="50" t="s">
        <v>704</v>
      </c>
      <c r="B500" s="51"/>
      <c r="C500" s="51" t="s">
        <v>89</v>
      </c>
      <c r="D500" s="53" t="str">
        <f t="shared" si="20"/>
        <v>000 1301 0000000 000 200</v>
      </c>
      <c r="E500" s="52">
        <v>1500000</v>
      </c>
      <c r="F500" s="52">
        <v>200000</v>
      </c>
      <c r="G500" s="52">
        <f t="shared" si="21"/>
        <v>1300000</v>
      </c>
    </row>
    <row r="501" spans="1:7" ht="56.25">
      <c r="A501" s="50" t="s">
        <v>83</v>
      </c>
      <c r="B501" s="51"/>
      <c r="C501" s="51" t="s">
        <v>90</v>
      </c>
      <c r="D501" s="53" t="str">
        <f t="shared" si="20"/>
        <v>000 1301 0000000 000 230</v>
      </c>
      <c r="E501" s="52">
        <v>1500000</v>
      </c>
      <c r="F501" s="52">
        <v>200000</v>
      </c>
      <c r="G501" s="52">
        <f t="shared" si="21"/>
        <v>1300000</v>
      </c>
    </row>
    <row r="502" spans="1:7" ht="37.5">
      <c r="A502" s="50" t="s">
        <v>85</v>
      </c>
      <c r="B502" s="51"/>
      <c r="C502" s="51" t="s">
        <v>91</v>
      </c>
      <c r="D502" s="53" t="str">
        <f t="shared" si="20"/>
        <v>000 1301 0000000 000 231</v>
      </c>
      <c r="E502" s="52">
        <v>1500000</v>
      </c>
      <c r="F502" s="52">
        <v>200000</v>
      </c>
      <c r="G502" s="52">
        <f t="shared" si="21"/>
        <v>1300000</v>
      </c>
    </row>
    <row r="503" spans="1:7" ht="131.25">
      <c r="A503" s="54" t="s">
        <v>92</v>
      </c>
      <c r="B503" s="55"/>
      <c r="C503" s="55" t="s">
        <v>93</v>
      </c>
      <c r="D503" s="56" t="str">
        <f t="shared" si="20"/>
        <v>000 1400 0000000 000 000</v>
      </c>
      <c r="E503" s="57">
        <v>60656300</v>
      </c>
      <c r="F503" s="57">
        <v>31737275</v>
      </c>
      <c r="G503" s="57">
        <f t="shared" si="21"/>
        <v>28919025</v>
      </c>
    </row>
    <row r="504" spans="1:7" ht="18.75">
      <c r="A504" s="50" t="s">
        <v>704</v>
      </c>
      <c r="B504" s="51"/>
      <c r="C504" s="51" t="s">
        <v>94</v>
      </c>
      <c r="D504" s="53" t="str">
        <f t="shared" si="20"/>
        <v>000 1400 0000000 000 200</v>
      </c>
      <c r="E504" s="52">
        <v>60656300</v>
      </c>
      <c r="F504" s="52">
        <v>31737275</v>
      </c>
      <c r="G504" s="52">
        <f t="shared" si="21"/>
        <v>28919025</v>
      </c>
    </row>
    <row r="505" spans="1:7" ht="37.5">
      <c r="A505" s="50" t="s">
        <v>730</v>
      </c>
      <c r="B505" s="51"/>
      <c r="C505" s="51" t="s">
        <v>95</v>
      </c>
      <c r="D505" s="53" t="str">
        <f t="shared" si="20"/>
        <v>000 1400 0000000 000 250</v>
      </c>
      <c r="E505" s="52">
        <v>60656300</v>
      </c>
      <c r="F505" s="52">
        <v>31737275</v>
      </c>
      <c r="G505" s="52">
        <f t="shared" si="21"/>
        <v>28919025</v>
      </c>
    </row>
    <row r="506" spans="1:7" ht="75">
      <c r="A506" s="50" t="s">
        <v>731</v>
      </c>
      <c r="B506" s="51"/>
      <c r="C506" s="51" t="s">
        <v>96</v>
      </c>
      <c r="D506" s="53" t="str">
        <f t="shared" si="20"/>
        <v>000 1400 0000000 000 251</v>
      </c>
      <c r="E506" s="52">
        <v>60656300</v>
      </c>
      <c r="F506" s="52">
        <v>31737275</v>
      </c>
      <c r="G506" s="52">
        <f t="shared" si="21"/>
        <v>28919025</v>
      </c>
    </row>
    <row r="507" spans="1:7" ht="131.25">
      <c r="A507" s="50" t="s">
        <v>97</v>
      </c>
      <c r="B507" s="51"/>
      <c r="C507" s="51" t="s">
        <v>98</v>
      </c>
      <c r="D507" s="53" t="str">
        <f t="shared" si="20"/>
        <v>000 1401 0000000 000 000</v>
      </c>
      <c r="E507" s="52">
        <v>60656300</v>
      </c>
      <c r="F507" s="52">
        <v>31737275</v>
      </c>
      <c r="G507" s="52">
        <f t="shared" si="21"/>
        <v>28919025</v>
      </c>
    </row>
    <row r="508" spans="1:7" ht="18.75">
      <c r="A508" s="50" t="s">
        <v>704</v>
      </c>
      <c r="B508" s="51"/>
      <c r="C508" s="51" t="s">
        <v>99</v>
      </c>
      <c r="D508" s="53" t="str">
        <f t="shared" si="20"/>
        <v>000 1401 0000000 000 200</v>
      </c>
      <c r="E508" s="52">
        <v>60656300</v>
      </c>
      <c r="F508" s="52">
        <v>31737275</v>
      </c>
      <c r="G508" s="52">
        <f t="shared" si="21"/>
        <v>28919025</v>
      </c>
    </row>
    <row r="509" spans="1:7" ht="37.5">
      <c r="A509" s="50" t="s">
        <v>730</v>
      </c>
      <c r="B509" s="51"/>
      <c r="C509" s="51" t="s">
        <v>100</v>
      </c>
      <c r="D509" s="53" t="str">
        <f t="shared" si="20"/>
        <v>000 1401 0000000 000 250</v>
      </c>
      <c r="E509" s="52">
        <v>60656300</v>
      </c>
      <c r="F509" s="52">
        <v>31737275</v>
      </c>
      <c r="G509" s="52">
        <f t="shared" si="21"/>
        <v>28919025</v>
      </c>
    </row>
    <row r="510" spans="1:7" ht="75">
      <c r="A510" s="50" t="s">
        <v>731</v>
      </c>
      <c r="B510" s="51"/>
      <c r="C510" s="51" t="s">
        <v>101</v>
      </c>
      <c r="D510" s="53" t="str">
        <f t="shared" si="20"/>
        <v>000 1401 0000000 000 251</v>
      </c>
      <c r="E510" s="52">
        <v>60656300</v>
      </c>
      <c r="F510" s="52">
        <v>31737275</v>
      </c>
      <c r="G510" s="52">
        <f t="shared" si="21"/>
        <v>28919025</v>
      </c>
    </row>
    <row r="511" spans="1:7" ht="56.25">
      <c r="A511" s="54" t="s">
        <v>102</v>
      </c>
      <c r="B511" s="55">
        <v>450</v>
      </c>
      <c r="C511" s="51" t="s">
        <v>103</v>
      </c>
      <c r="D511" s="55" t="s">
        <v>103</v>
      </c>
      <c r="E511" s="57">
        <v>-254296494.2</v>
      </c>
      <c r="F511" s="57">
        <v>68449330.63</v>
      </c>
      <c r="G511" s="57">
        <f t="shared" si="21"/>
        <v>-322745824.83</v>
      </c>
    </row>
    <row r="512" spans="1:7" ht="12.75">
      <c r="A512" s="44"/>
      <c r="B512" s="45"/>
      <c r="C512" s="45"/>
      <c r="D512" s="43"/>
      <c r="E512" s="46"/>
      <c r="F512" s="47"/>
      <c r="G512" s="47"/>
    </row>
  </sheetData>
  <sheetProtection/>
  <mergeCells count="1">
    <mergeCell ref="A3:G3"/>
  </mergeCells>
  <printOptions/>
  <pageMargins left="0.7480314960629921" right="0.3937007874015748" top="0.4330708661417323" bottom="0.2362204724409449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zoomScale="75" zoomScaleNormal="75" zoomScalePageLayoutView="0" workbookViewId="0" topLeftCell="A1">
      <selection activeCell="E41" sqref="E41"/>
    </sheetView>
  </sheetViews>
  <sheetFormatPr defaultColWidth="9.00390625" defaultRowHeight="12.75"/>
  <cols>
    <col min="1" max="1" width="36.125" style="12" customWidth="1"/>
    <col min="2" max="2" width="6.25390625" style="12" customWidth="1"/>
    <col min="3" max="3" width="15.875" style="12" hidden="1" customWidth="1"/>
    <col min="4" max="4" width="33.125" style="12" customWidth="1"/>
    <col min="5" max="5" width="25.125" style="12" customWidth="1"/>
    <col min="6" max="6" width="21.625" style="12" customWidth="1"/>
    <col min="7" max="7" width="22.125" style="12" customWidth="1"/>
    <col min="8" max="16384" width="9.125" style="12" customWidth="1"/>
  </cols>
  <sheetData>
    <row r="1" ht="12.75">
      <c r="G1" s="67" t="s">
        <v>20</v>
      </c>
    </row>
    <row r="2" spans="1:7" ht="15.75" customHeight="1">
      <c r="A2" s="75"/>
      <c r="B2" s="74"/>
      <c r="C2" s="74"/>
      <c r="D2" s="76" t="s">
        <v>24</v>
      </c>
      <c r="E2" s="77"/>
      <c r="F2" s="78"/>
      <c r="G2" s="78"/>
    </row>
    <row r="3" spans="1:5" ht="13.5" thickBot="1">
      <c r="A3"/>
      <c r="B3" s="5"/>
      <c r="C3" s="5"/>
      <c r="D3" s="6"/>
      <c r="E3" s="4"/>
    </row>
    <row r="4" spans="1:7" ht="27.75" customHeight="1" thickBot="1" thickTop="1">
      <c r="A4" s="58" t="s">
        <v>122</v>
      </c>
      <c r="B4" s="59" t="s">
        <v>118</v>
      </c>
      <c r="C4" s="60" t="s">
        <v>14</v>
      </c>
      <c r="D4" s="60" t="s">
        <v>14</v>
      </c>
      <c r="E4" s="59" t="s">
        <v>15</v>
      </c>
      <c r="F4" s="59" t="s">
        <v>17</v>
      </c>
      <c r="G4" s="61" t="s">
        <v>16</v>
      </c>
    </row>
    <row r="5" spans="1:7" s="14" customFormat="1" ht="14.25" thickBot="1" thickTop="1">
      <c r="A5" s="62">
        <v>1</v>
      </c>
      <c r="B5" s="63">
        <v>2</v>
      </c>
      <c r="C5" s="63" t="s">
        <v>123</v>
      </c>
      <c r="D5" s="63" t="s">
        <v>127</v>
      </c>
      <c r="E5" s="64">
        <v>4</v>
      </c>
      <c r="F5" s="65">
        <v>5</v>
      </c>
      <c r="G5" s="66">
        <v>6</v>
      </c>
    </row>
    <row r="6" spans="1:7" s="14" customFormat="1" ht="52.5" customHeight="1" thickTop="1">
      <c r="A6" s="54" t="s">
        <v>105</v>
      </c>
      <c r="B6" s="55">
        <v>500</v>
      </c>
      <c r="C6" s="51" t="s">
        <v>106</v>
      </c>
      <c r="D6" s="49" t="s">
        <v>106</v>
      </c>
      <c r="E6" s="57">
        <v>254296494.2</v>
      </c>
      <c r="F6" s="57">
        <v>-68449330.63</v>
      </c>
      <c r="G6" s="57">
        <f>E6-F6</f>
        <v>322745824.83</v>
      </c>
    </row>
    <row r="7" spans="1:7" s="14" customFormat="1" ht="73.5" customHeight="1">
      <c r="A7" s="50" t="s">
        <v>107</v>
      </c>
      <c r="B7" s="51"/>
      <c r="C7" s="51" t="s">
        <v>108</v>
      </c>
      <c r="D7" s="53" t="str">
        <f aca="true" t="shared" si="0" ref="D7:D27">IF(OR(LEFT(C7,5)="000 9",LEFT(C7,5)="000 7"),"X",IF(OR(RIGHT(C7,1)="A",RIGHT(C7,1)="А"),LEFT(C7,LEN(C7)-1)&amp;"0",C7))</f>
        <v>000 01 00 00 00 00 0000 000</v>
      </c>
      <c r="E7" s="52">
        <v>23569000</v>
      </c>
      <c r="F7" s="52"/>
      <c r="G7" s="52">
        <f aca="true" t="shared" si="1" ref="G7:G27">E7-F7</f>
        <v>23569000</v>
      </c>
    </row>
    <row r="8" spans="1:7" s="14" customFormat="1" ht="56.25">
      <c r="A8" s="50" t="s">
        <v>109</v>
      </c>
      <c r="B8" s="51"/>
      <c r="C8" s="51" t="s">
        <v>110</v>
      </c>
      <c r="D8" s="53" t="str">
        <f t="shared" si="0"/>
        <v>000 01 02 00 00 00 0000 000</v>
      </c>
      <c r="E8" s="52">
        <v>8169000</v>
      </c>
      <c r="F8" s="52"/>
      <c r="G8" s="52">
        <f t="shared" si="1"/>
        <v>8169000</v>
      </c>
    </row>
    <row r="9" spans="1:7" s="14" customFormat="1" ht="75">
      <c r="A9" s="50" t="s">
        <v>111</v>
      </c>
      <c r="B9" s="51"/>
      <c r="C9" s="51" t="s">
        <v>112</v>
      </c>
      <c r="D9" s="53" t="str">
        <f t="shared" si="0"/>
        <v>000 01 02 00 00 00 0000 700</v>
      </c>
      <c r="E9" s="52">
        <v>15069000</v>
      </c>
      <c r="F9" s="52"/>
      <c r="G9" s="52">
        <f t="shared" si="1"/>
        <v>15069000</v>
      </c>
    </row>
    <row r="10" spans="1:7" s="14" customFormat="1" ht="93.75">
      <c r="A10" s="50" t="s">
        <v>113</v>
      </c>
      <c r="B10" s="51"/>
      <c r="C10" s="51" t="s">
        <v>114</v>
      </c>
      <c r="D10" s="53" t="str">
        <f t="shared" si="0"/>
        <v>000 01 02 00 00 05 0000 710</v>
      </c>
      <c r="E10" s="52">
        <v>15069000</v>
      </c>
      <c r="F10" s="52"/>
      <c r="G10" s="52">
        <f t="shared" si="1"/>
        <v>15069000</v>
      </c>
    </row>
    <row r="11" spans="1:7" s="14" customFormat="1" ht="93.75">
      <c r="A11" s="50" t="s">
        <v>115</v>
      </c>
      <c r="B11" s="51"/>
      <c r="C11" s="51" t="s">
        <v>116</v>
      </c>
      <c r="D11" s="53" t="str">
        <f t="shared" si="0"/>
        <v>000 01 02 00 00 00 0000 800</v>
      </c>
      <c r="E11" s="52">
        <v>-6900000</v>
      </c>
      <c r="F11" s="52"/>
      <c r="G11" s="52">
        <f t="shared" si="1"/>
        <v>-6900000</v>
      </c>
    </row>
    <row r="12" spans="1:7" s="14" customFormat="1" ht="93.75">
      <c r="A12" s="50" t="s">
        <v>602</v>
      </c>
      <c r="B12" s="51"/>
      <c r="C12" s="51" t="s">
        <v>603</v>
      </c>
      <c r="D12" s="53" t="str">
        <f t="shared" si="0"/>
        <v>000 01 02 00 00 05 0000 810</v>
      </c>
      <c r="E12" s="52">
        <v>-6900000</v>
      </c>
      <c r="F12" s="52"/>
      <c r="G12" s="52">
        <f t="shared" si="1"/>
        <v>-6900000</v>
      </c>
    </row>
    <row r="13" spans="1:7" s="14" customFormat="1" ht="75">
      <c r="A13" s="50" t="s">
        <v>604</v>
      </c>
      <c r="B13" s="51"/>
      <c r="C13" s="51" t="s">
        <v>605</v>
      </c>
      <c r="D13" s="53" t="str">
        <f t="shared" si="0"/>
        <v>000 01 03 00 00 00 0000 000</v>
      </c>
      <c r="E13" s="52">
        <v>10100000</v>
      </c>
      <c r="F13" s="52"/>
      <c r="G13" s="52">
        <f t="shared" si="1"/>
        <v>10100000</v>
      </c>
    </row>
    <row r="14" spans="1:7" s="14" customFormat="1" ht="112.5">
      <c r="A14" s="50" t="s">
        <v>606</v>
      </c>
      <c r="B14" s="51"/>
      <c r="C14" s="51" t="s">
        <v>607</v>
      </c>
      <c r="D14" s="53" t="str">
        <f t="shared" si="0"/>
        <v>000 01 03 01 00 00 0000 000</v>
      </c>
      <c r="E14" s="52">
        <v>10100000</v>
      </c>
      <c r="F14" s="52"/>
      <c r="G14" s="52">
        <f t="shared" si="1"/>
        <v>10100000</v>
      </c>
    </row>
    <row r="15" spans="1:7" s="14" customFormat="1" ht="112.5">
      <c r="A15" s="50" t="s">
        <v>608</v>
      </c>
      <c r="B15" s="51"/>
      <c r="C15" s="51" t="s">
        <v>609</v>
      </c>
      <c r="D15" s="53" t="str">
        <f t="shared" si="0"/>
        <v>000 01 03 01 00 00 0000 700</v>
      </c>
      <c r="E15" s="52">
        <v>33100000</v>
      </c>
      <c r="F15" s="52"/>
      <c r="G15" s="52">
        <f t="shared" si="1"/>
        <v>33100000</v>
      </c>
    </row>
    <row r="16" spans="1:7" s="14" customFormat="1" ht="131.25">
      <c r="A16" s="50" t="s">
        <v>610</v>
      </c>
      <c r="B16" s="51"/>
      <c r="C16" s="51" t="s">
        <v>611</v>
      </c>
      <c r="D16" s="53" t="str">
        <f t="shared" si="0"/>
        <v>000 01 03 01 00 05 0000 710</v>
      </c>
      <c r="E16" s="52">
        <v>33100000</v>
      </c>
      <c r="F16" s="52"/>
      <c r="G16" s="52">
        <f t="shared" si="1"/>
        <v>33100000</v>
      </c>
    </row>
    <row r="17" spans="1:7" s="14" customFormat="1" ht="131.25">
      <c r="A17" s="50" t="s">
        <v>612</v>
      </c>
      <c r="B17" s="51"/>
      <c r="C17" s="51" t="s">
        <v>613</v>
      </c>
      <c r="D17" s="53" t="str">
        <f t="shared" si="0"/>
        <v>000 01 03 01 00 00 0000 800</v>
      </c>
      <c r="E17" s="52">
        <v>-23000000</v>
      </c>
      <c r="F17" s="52"/>
      <c r="G17" s="52">
        <f t="shared" si="1"/>
        <v>-23000000</v>
      </c>
    </row>
    <row r="18" spans="1:7" s="14" customFormat="1" ht="131.25">
      <c r="A18" s="50" t="s">
        <v>614</v>
      </c>
      <c r="B18" s="51"/>
      <c r="C18" s="51" t="s">
        <v>615</v>
      </c>
      <c r="D18" s="53" t="str">
        <f t="shared" si="0"/>
        <v>000 01 03 01 00 05 0000 810</v>
      </c>
      <c r="E18" s="52">
        <v>-23000000</v>
      </c>
      <c r="F18" s="52"/>
      <c r="G18" s="52">
        <f t="shared" si="1"/>
        <v>-23000000</v>
      </c>
    </row>
    <row r="19" spans="1:7" s="14" customFormat="1" ht="75">
      <c r="A19" s="50" t="s">
        <v>616</v>
      </c>
      <c r="B19" s="51"/>
      <c r="C19" s="51" t="s">
        <v>617</v>
      </c>
      <c r="D19" s="53" t="str">
        <f t="shared" si="0"/>
        <v>000 01 06 00 00 00 0000 000</v>
      </c>
      <c r="E19" s="52">
        <v>5300000</v>
      </c>
      <c r="F19" s="52"/>
      <c r="G19" s="52">
        <f t="shared" si="1"/>
        <v>5300000</v>
      </c>
    </row>
    <row r="20" spans="1:7" s="14" customFormat="1" ht="75">
      <c r="A20" s="50" t="s">
        <v>618</v>
      </c>
      <c r="B20" s="51"/>
      <c r="C20" s="51" t="s">
        <v>619</v>
      </c>
      <c r="D20" s="53" t="str">
        <f t="shared" si="0"/>
        <v>000 01 06 05 00 00 0000 000</v>
      </c>
      <c r="E20" s="52">
        <v>5300000</v>
      </c>
      <c r="F20" s="52"/>
      <c r="G20" s="52">
        <f t="shared" si="1"/>
        <v>5300000</v>
      </c>
    </row>
    <row r="21" spans="1:7" s="14" customFormat="1" ht="75">
      <c r="A21" s="50" t="s">
        <v>620</v>
      </c>
      <c r="B21" s="51"/>
      <c r="C21" s="51" t="s">
        <v>621</v>
      </c>
      <c r="D21" s="53" t="str">
        <f t="shared" si="0"/>
        <v>000 01 06 05 00 00 0000 600</v>
      </c>
      <c r="E21" s="52">
        <v>20300000</v>
      </c>
      <c r="F21" s="52"/>
      <c r="G21" s="52">
        <f t="shared" si="1"/>
        <v>20300000</v>
      </c>
    </row>
    <row r="22" spans="1:7" s="14" customFormat="1" ht="131.25">
      <c r="A22" s="50" t="s">
        <v>622</v>
      </c>
      <c r="B22" s="51"/>
      <c r="C22" s="51" t="s">
        <v>623</v>
      </c>
      <c r="D22" s="53" t="str">
        <f t="shared" si="0"/>
        <v>000 01 06 05 02 00 0000 600</v>
      </c>
      <c r="E22" s="52">
        <v>20300000</v>
      </c>
      <c r="F22" s="52"/>
      <c r="G22" s="52">
        <f t="shared" si="1"/>
        <v>20300000</v>
      </c>
    </row>
    <row r="23" spans="1:7" s="14" customFormat="1" ht="150">
      <c r="A23" s="50" t="s">
        <v>624</v>
      </c>
      <c r="B23" s="51"/>
      <c r="C23" s="51" t="s">
        <v>625</v>
      </c>
      <c r="D23" s="53" t="str">
        <f t="shared" si="0"/>
        <v>000 01 06 05 02 05 0000 640</v>
      </c>
      <c r="E23" s="52">
        <v>20300000</v>
      </c>
      <c r="F23" s="52"/>
      <c r="G23" s="52">
        <f t="shared" si="1"/>
        <v>20300000</v>
      </c>
    </row>
    <row r="24" spans="1:7" s="14" customFormat="1" ht="75">
      <c r="A24" s="50" t="s">
        <v>626</v>
      </c>
      <c r="B24" s="51"/>
      <c r="C24" s="51" t="s">
        <v>627</v>
      </c>
      <c r="D24" s="53" t="str">
        <f t="shared" si="0"/>
        <v>000 01 06 05 00 00 0000 500</v>
      </c>
      <c r="E24" s="52">
        <v>-15000000</v>
      </c>
      <c r="F24" s="52"/>
      <c r="G24" s="52">
        <f t="shared" si="1"/>
        <v>-15000000</v>
      </c>
    </row>
    <row r="25" spans="1:7" s="14" customFormat="1" ht="105.75" customHeight="1">
      <c r="A25" s="50" t="s">
        <v>628</v>
      </c>
      <c r="B25" s="51"/>
      <c r="C25" s="51" t="s">
        <v>629</v>
      </c>
      <c r="D25" s="53" t="str">
        <f t="shared" si="0"/>
        <v>000 01 06 05 02 00 0000 500</v>
      </c>
      <c r="E25" s="52">
        <v>-15000000</v>
      </c>
      <c r="F25" s="52"/>
      <c r="G25" s="52">
        <f t="shared" si="1"/>
        <v>-15000000</v>
      </c>
    </row>
    <row r="26" spans="1:7" s="14" customFormat="1" ht="127.5" customHeight="1">
      <c r="A26" s="50" t="s">
        <v>630</v>
      </c>
      <c r="B26" s="51"/>
      <c r="C26" s="51" t="s">
        <v>631</v>
      </c>
      <c r="D26" s="53" t="str">
        <f t="shared" si="0"/>
        <v>000 01 06 05 02 05 0000 540</v>
      </c>
      <c r="E26" s="52">
        <v>-15000000</v>
      </c>
      <c r="F26" s="52"/>
      <c r="G26" s="52">
        <f t="shared" si="1"/>
        <v>-15000000</v>
      </c>
    </row>
    <row r="27" spans="1:7" s="14" customFormat="1" ht="37.5">
      <c r="A27" s="54" t="s">
        <v>632</v>
      </c>
      <c r="B27" s="55" t="s">
        <v>21</v>
      </c>
      <c r="C27" s="55" t="s">
        <v>633</v>
      </c>
      <c r="D27" s="68" t="str">
        <f t="shared" si="0"/>
        <v>000 01 00 00 00 00 0000 000</v>
      </c>
      <c r="E27" s="57">
        <v>230727494.2</v>
      </c>
      <c r="F27" s="57">
        <v>-68449330.63</v>
      </c>
      <c r="G27" s="57">
        <f t="shared" si="1"/>
        <v>299176824.83</v>
      </c>
    </row>
    <row r="28" spans="1:5" s="14" customFormat="1" ht="12.75">
      <c r="A28" s="11"/>
      <c r="B28" s="8"/>
      <c r="C28" s="8"/>
      <c r="D28" s="9"/>
      <c r="E28" s="10"/>
    </row>
    <row r="29" spans="1:5" ht="12" customHeight="1">
      <c r="A29" s="13"/>
      <c r="B29" s="85"/>
      <c r="C29" s="86"/>
      <c r="D29" s="86"/>
      <c r="E29" s="7"/>
    </row>
    <row r="30" spans="1:5" ht="12.75">
      <c r="A30" s="3"/>
      <c r="B30" s="2"/>
      <c r="C30" s="2"/>
      <c r="D30" s="1"/>
      <c r="E30" s="1"/>
    </row>
    <row r="31" spans="1:5" ht="12.75">
      <c r="A31" s="13"/>
      <c r="B31" s="85"/>
      <c r="C31" s="86"/>
      <c r="D31" s="86"/>
      <c r="E31" s="1"/>
    </row>
    <row r="32" spans="1:22" ht="20.25">
      <c r="A32" s="82" t="s">
        <v>25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ht="12.75">
      <c r="A33" s="26"/>
      <c r="B33" s="39"/>
      <c r="C33" s="3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9"/>
      <c r="Q33" s="29"/>
      <c r="R33" s="29"/>
      <c r="S33" s="29"/>
      <c r="T33" s="29"/>
      <c r="U33" s="69"/>
      <c r="V33" s="69"/>
    </row>
    <row r="34" spans="1:22" ht="12.75">
      <c r="A34" s="26"/>
      <c r="B34" s="39"/>
      <c r="C34" s="3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  <c r="P34" s="29"/>
      <c r="Q34" s="29"/>
      <c r="R34" s="29"/>
      <c r="S34" s="29"/>
      <c r="T34" s="29"/>
      <c r="U34" s="69"/>
      <c r="V34" s="69"/>
    </row>
    <row r="35" spans="1:22" ht="15">
      <c r="A35" s="26"/>
      <c r="B35" s="83"/>
      <c r="C35" s="84"/>
      <c r="D35" s="84"/>
      <c r="E35" s="70"/>
      <c r="F35" s="71"/>
      <c r="G35" s="28"/>
      <c r="H35" s="28"/>
      <c r="I35" s="28"/>
      <c r="J35" s="28"/>
      <c r="K35" s="28"/>
      <c r="L35" s="28"/>
      <c r="M35" s="28"/>
      <c r="N35" s="28"/>
      <c r="O35" s="29"/>
      <c r="P35" s="29"/>
      <c r="Q35" s="29"/>
      <c r="R35" s="29"/>
      <c r="S35" s="29"/>
      <c r="T35" s="29"/>
      <c r="U35" s="69"/>
      <c r="V35" s="69"/>
    </row>
    <row r="36" spans="1:22" ht="20.25">
      <c r="A36" s="72" t="s">
        <v>22</v>
      </c>
      <c r="B36" s="39"/>
      <c r="C36" s="3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29"/>
      <c r="Q36" s="29"/>
      <c r="R36" s="29"/>
      <c r="S36" s="29"/>
      <c r="T36" s="29"/>
      <c r="U36" s="69"/>
      <c r="V36" s="69"/>
    </row>
    <row r="37" spans="1:22" ht="11.25" customHeight="1">
      <c r="A37" s="26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</row>
    <row r="38" spans="1:22" ht="18.75">
      <c r="A38" s="73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</row>
    <row r="39" spans="1:22" ht="20.25">
      <c r="A39" s="72" t="s">
        <v>23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</row>
  </sheetData>
  <sheetProtection/>
  <mergeCells count="4">
    <mergeCell ref="A32:V32"/>
    <mergeCell ref="B35:D35"/>
    <mergeCell ref="B29:D29"/>
    <mergeCell ref="B31:D31"/>
  </mergeCells>
  <printOptions/>
  <pageMargins left="0.5118110236220472" right="0" top="0.5118110236220472" bottom="0.1968503937007874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2013-06-19T05:25:52Z</cp:lastPrinted>
  <dcterms:created xsi:type="dcterms:W3CDTF">1999-06-18T11:49:53Z</dcterms:created>
  <dcterms:modified xsi:type="dcterms:W3CDTF">2014-04-25T05:39:43Z</dcterms:modified>
  <cp:category/>
  <cp:version/>
  <cp:contentType/>
  <cp:contentStatus/>
</cp:coreProperties>
</file>