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'Ист_сайт'!$A$47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'Ист_сайт'!$A$44</definedName>
    <definedName name="_PRukN_">#REF!</definedName>
    <definedName name="_RDate_" localSheetId="0">'Дох_сайт'!$G$6</definedName>
    <definedName name="_RDate_">#REF!</definedName>
    <definedName name="_СпрОКПО_" localSheetId="0">'Дох_сайт'!$G$7</definedName>
    <definedName name="_СпрОКПО_">#REF!</definedName>
    <definedName name="_СпрОКТМО_" localSheetId="0">'Дох_сайт'!$G$8</definedName>
    <definedName name="_СпрОКТМО_">#REF!</definedName>
    <definedName name="total2" localSheetId="1">'Расх_сайт'!$B$1</definedName>
    <definedName name="total2">#REF!</definedName>
    <definedName name="_xlnm.Print_Titles" localSheetId="0">'Дох_сайт'!$13:$13</definedName>
  </definedNames>
  <calcPr fullCalcOnLoad="1"/>
</workbook>
</file>

<file path=xl/sharedStrings.xml><?xml version="1.0" encoding="utf-8"?>
<sst xmlns="http://schemas.openxmlformats.org/spreadsheetml/2006/main" count="1313" uniqueCount="912">
  <si>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</si>
  <si>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</si>
  <si>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</si>
  <si>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</si>
  <si>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</si>
  <si>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</si>
  <si>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</si>
  <si>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</si>
  <si>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</si>
  <si>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</si>
  <si>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</si>
  <si>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</si>
  <si>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</si>
  <si>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</si>
  <si>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</si>
  <si>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</si>
  <si>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</si>
  <si>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</si>
  <si>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</si>
  <si>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</si>
  <si>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</si>
  <si>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</si>
  <si>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</si>
  <si>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</si>
  <si>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</si>
  <si>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</si>
  <si>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</si>
  <si>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</si>
  <si>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</si>
  <si>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</si>
  <si>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</si>
  <si>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</si>
  <si>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</si>
  <si>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</si>
  <si>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</si>
  <si>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</si>
  <si>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</si>
  <si>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</si>
  <si>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</si>
  <si>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</si>
  <si>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</si>
  <si>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</si>
  <si>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</si>
  <si>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</si>
  <si>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</si>
  <si>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</si>
  <si>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</si>
  <si>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</si>
  <si>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</si>
  <si>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</si>
  <si>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</si>
  <si>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</si>
  <si>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</si>
  <si>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</si>
  <si>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</si>
  <si>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</si>
  <si>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</si>
  <si>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</si>
  <si>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</si>
  <si>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</si>
  <si>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</si>
  <si>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</si>
  <si>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</si>
  <si>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</si>
  <si>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</si>
  <si>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</si>
  <si>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</si>
  <si>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</si>
  <si>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</si>
  <si>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</si>
  <si>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</si>
  <si>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</si>
  <si>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</si>
  <si>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</si>
  <si>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</si>
  <si>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</si>
  <si>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</si>
  <si>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</si>
  <si>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</si>
  <si>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</si>
  <si>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</si>
  <si>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</si>
  <si>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</si>
  <si>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</si>
  <si>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</si>
  <si>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</si>
  <si>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</si>
  <si>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</si>
  <si>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</si>
  <si>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</si>
  <si>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</si>
  <si>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</si>
  <si>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</si>
  <si>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</si>
  <si>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</si>
  <si>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</si>
  <si>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</si>
  <si>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</si>
  <si>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</si>
  <si>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</si>
  <si>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</si>
  <si>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</si>
  <si>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</si>
  <si>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</si>
  <si>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</si>
  <si>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</si>
  <si>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</si>
  <si>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</si>
  <si>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</si>
  <si>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</si>
  <si>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</si>
  <si>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</si>
  <si>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</si>
  <si>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</si>
  <si>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</si>
  <si>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</si>
  <si>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</si>
  <si>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</si>
  <si>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</si>
  <si>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</si>
  <si>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</si>
  <si>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</si>
  <si>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</si>
  <si>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</si>
  <si>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</si>
  <si>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</si>
  <si>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</si>
  <si>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</si>
  <si>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</si>
  <si>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</si>
  <si>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</si>
  <si>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01.03.2014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</si>
  <si>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</si>
  <si>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</si>
  <si>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</si>
  <si>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</si>
  <si>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</si>
  <si>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</si>
  <si>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</si>
  <si>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</si>
  <si>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</si>
  <si>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</si>
  <si>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</si>
  <si>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</si>
  <si>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</si>
  <si>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</t>
  </si>
  <si>
    <t>ОТЧЕТ ОБ ИСПОЛНЕНИИ БЮДЖЕТА КИРОВСКОГО МУНИЦИПАЛЬНОГО РАЙОНА ЛЕНИНГРАДСКОЙ ОБЛАСТИ на  01.03.2014 г.</t>
  </si>
  <si>
    <t xml:space="preserve">Код дохода по бюджетной классификации </t>
  </si>
  <si>
    <t>Утвержденные бюджетные назначения на 2014 год</t>
  </si>
  <si>
    <t>Неисполненные назначения (ст.4 - ст.5)</t>
  </si>
  <si>
    <t>Исполнено на  01.03.2014г.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</si>
  <si>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</si>
  <si>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</si>
  <si>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</si>
  <si>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</si>
  <si>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</si>
  <si>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</si>
  <si>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000 2 02 03122 00 0000 151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</si>
  <si>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</si>
  <si>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</si>
  <si>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</si>
  <si>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</si>
  <si>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</si>
  <si>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</si>
  <si>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</si>
  <si>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</si>
  <si>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</si>
  <si>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</si>
  <si>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</si>
  <si>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</si>
  <si>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</si>
  <si>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</si>
  <si>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</si>
  <si>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</si>
  <si>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</si>
  <si>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</si>
  <si>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</si>
  <si>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</si>
  <si>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</si>
  <si>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</si>
  <si>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</si>
  <si>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</si>
  <si>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</si>
  <si>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</si>
  <si>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</si>
  <si>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</si>
  <si>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</si>
  <si>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</si>
  <si>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</si>
  <si>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</si>
  <si>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</si>
  <si>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</si>
  <si>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</si>
  <si>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</si>
  <si>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</si>
  <si>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</si>
  <si>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</si>
  <si>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</si>
  <si>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</si>
  <si>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</si>
  <si>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</si>
  <si>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</si>
  <si>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</si>
  <si>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</si>
  <si>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</si>
  <si>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</si>
  <si>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</si>
  <si>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</si>
  <si>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</si>
  <si>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</si>
  <si>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</si>
  <si>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</si>
  <si>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</si>
  <si>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</si>
  <si>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</si>
  <si>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</si>
  <si>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</si>
  <si>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</si>
  <si>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</si>
  <si>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</si>
  <si>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</si>
  <si>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</si>
  <si>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</si>
  <si>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</si>
  <si>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</si>
  <si>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</si>
  <si>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</si>
  <si>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</si>
  <si>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</si>
  <si>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</si>
  <si>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</si>
  <si>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</si>
  <si>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</si>
  <si>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</si>
  <si>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</si>
  <si>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</si>
  <si>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</si>
  <si>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</si>
  <si>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</si>
  <si>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</si>
  <si>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</si>
  <si>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</si>
  <si>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</si>
  <si>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</si>
  <si>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</si>
  <si>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</si>
  <si>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</si>
  <si>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</si>
  <si>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</si>
  <si>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</si>
  <si>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</si>
  <si>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</si>
  <si>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</si>
  <si>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</si>
  <si>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</si>
  <si>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</si>
  <si>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</si>
  <si>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</si>
  <si>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</si>
  <si>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</si>
  <si>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</si>
  <si>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</si>
  <si>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</si>
  <si>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</si>
  <si>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</si>
  <si>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</si>
  <si>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</si>
  <si>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</si>
  <si>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</si>
  <si>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</si>
  <si>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</si>
  <si>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</si>
  <si>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</si>
  <si>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</si>
  <si>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</si>
  <si>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</si>
  <si>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</si>
  <si>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</si>
  <si>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</si>
  <si>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</si>
  <si>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</si>
  <si>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</si>
  <si>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</si>
  <si>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</si>
  <si>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</si>
  <si>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</si>
  <si>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</si>
  <si>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</si>
  <si>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</si>
  <si>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</si>
  <si>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</si>
  <si>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</si>
  <si>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</si>
  <si>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</si>
  <si>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</si>
  <si>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</si>
  <si>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</si>
  <si>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</si>
  <si>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</si>
  <si>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</si>
  <si>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</si>
  <si>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</si>
  <si>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</si>
  <si>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</si>
  <si>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</si>
  <si>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</si>
  <si>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</si>
  <si>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</si>
  <si>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</si>
  <si>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</si>
  <si>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</si>
  <si>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</si>
  <si>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</si>
  <si>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</si>
  <si>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</si>
  <si>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</si>
  <si>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</si>
  <si>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</si>
  <si>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</si>
  <si>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</si>
  <si>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</si>
  <si>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</si>
  <si>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</si>
  <si>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</si>
  <si>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</si>
  <si>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</si>
  <si>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</si>
  <si>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</si>
  <si>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</si>
  <si>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</si>
  <si>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</si>
  <si>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</si>
  <si>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</si>
  <si>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</si>
  <si>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</si>
  <si>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</si>
  <si>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</si>
  <si>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</si>
  <si>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</si>
  <si>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</si>
  <si>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</si>
  <si>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</si>
  <si>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</si>
  <si>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</si>
  <si>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</si>
  <si>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</si>
  <si>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</si>
  <si>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</si>
  <si>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</si>
  <si>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</si>
  <si>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</si>
  <si>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</si>
  <si>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</si>
  <si>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</si>
  <si>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</si>
  <si>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</si>
  <si>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</si>
  <si>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</si>
  <si>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</si>
  <si>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</si>
  <si>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</si>
  <si>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</si>
  <si>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</si>
  <si>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</si>
  <si>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</si>
  <si>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</si>
  <si>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</si>
  <si>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</si>
  <si>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</si>
  <si>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</si>
  <si>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</si>
  <si>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</si>
  <si>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</si>
  <si>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</si>
  <si>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</si>
  <si>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</si>
  <si>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</si>
  <si>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</si>
  <si>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</si>
  <si>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</si>
  <si>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</si>
  <si>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</si>
  <si>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</si>
  <si>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</si>
  <si>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</si>
  <si>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</si>
  <si>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</si>
  <si>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</si>
  <si>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</si>
  <si>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</si>
  <si>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</si>
  <si>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</si>
  <si>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</si>
  <si>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</si>
  <si>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</si>
  <si>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</si>
  <si>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</si>
  <si>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</si>
  <si>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</si>
  <si>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</si>
  <si>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</si>
  <si>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</si>
  <si>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</si>
  <si>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</si>
  <si>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</si>
  <si>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</si>
  <si>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</si>
  <si>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</si>
  <si>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</si>
  <si>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</si>
  <si>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</si>
  <si>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</si>
  <si>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</si>
  <si>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</si>
  <si>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</si>
  <si>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</si>
  <si>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</si>
  <si>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</si>
  <si>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</si>
  <si>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</si>
  <si>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</si>
  <si>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</si>
  <si>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</si>
  <si>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</si>
  <si>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</si>
  <si>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</si>
  <si>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</si>
  <si>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</si>
  <si>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</si>
  <si>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</si>
  <si>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</si>
  <si>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</si>
  <si>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</si>
  <si>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</si>
  <si>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</si>
  <si>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</si>
  <si>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</si>
  <si>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</si>
  <si>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</si>
  <si>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</si>
  <si>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</si>
  <si>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</si>
  <si>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</si>
  <si>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</si>
  <si>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</si>
  <si>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</si>
  <si>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</si>
  <si>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</si>
  <si>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</si>
  <si>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</si>
  <si>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</si>
  <si>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</si>
  <si>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</si>
  <si>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</si>
  <si>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</si>
  <si>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</si>
  <si>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</si>
  <si>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</si>
  <si>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</si>
  <si>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</si>
  <si>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</si>
  <si>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</si>
  <si>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</si>
  <si>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</si>
  <si>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</si>
  <si>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</si>
  <si>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</si>
  <si>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</si>
  <si>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</si>
  <si>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</si>
  <si>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</si>
  <si>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</si>
  <si>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</si>
  <si>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</si>
  <si>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</si>
  <si>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</si>
  <si>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</si>
  <si>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</si>
  <si>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</si>
  <si>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</si>
  <si>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</si>
  <si>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</si>
  <si>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</si>
  <si>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</si>
  <si>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</si>
  <si>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</si>
  <si>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</si>
  <si>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</si>
  <si>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</si>
  <si>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</si>
  <si>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</si>
  <si>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</si>
  <si>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</si>
  <si>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</si>
  <si>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</si>
  <si>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</si>
  <si>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</si>
  <si>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</si>
  <si>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</si>
  <si>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</si>
  <si>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</si>
  <si>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</si>
  <si>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</si>
  <si>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</si>
  <si>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</si>
  <si>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</si>
  <si>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</si>
  <si>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</si>
  <si>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</si>
  <si>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</si>
  <si>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</si>
  <si>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</si>
  <si>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</si>
  <si>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</si>
  <si>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</si>
  <si>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</si>
  <si>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</si>
  <si>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</si>
  <si>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</si>
  <si>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</si>
  <si>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</si>
  <si>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</si>
  <si>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</si>
  <si>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</si>
  <si>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</si>
  <si>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</si>
  <si>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</si>
  <si>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</si>
  <si>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</si>
  <si>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</si>
  <si>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</si>
  <si>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</si>
  <si>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</si>
  <si>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</si>
  <si>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</si>
  <si>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</si>
  <si>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</si>
  <si>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</si>
  <si>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</si>
  <si>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</si>
  <si>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</si>
  <si>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</si>
  <si>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</si>
  <si>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</si>
  <si>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</si>
  <si>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</si>
  <si>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</si>
  <si>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</si>
  <si>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</si>
  <si>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</si>
  <si>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</si>
  <si>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</si>
  <si>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</si>
  <si>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</si>
  <si>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</si>
  <si>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</si>
  <si>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</si>
  <si>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</si>
  <si>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</si>
  <si>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</si>
  <si>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</si>
  <si>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</si>
  <si>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</si>
  <si>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</si>
  <si>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</si>
  <si>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</si>
  <si>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</si>
  <si>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</si>
  <si>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</si>
  <si>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</si>
  <si>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</si>
  <si>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</si>
  <si>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</si>
  <si>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</si>
  <si>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</si>
  <si>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</si>
  <si>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</si>
  <si>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</si>
  <si>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</si>
  <si>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</si>
  <si>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</si>
  <si>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</si>
  <si>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</si>
  <si>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</si>
  <si>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</si>
  <si>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</si>
  <si>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</si>
  <si>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</si>
  <si>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</si>
  <si>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</si>
  <si>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</si>
  <si>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</si>
  <si>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</si>
  <si>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</si>
  <si>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</si>
  <si>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</si>
  <si>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</si>
  <si>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</si>
  <si>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</si>
  <si>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</si>
  <si>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</si>
  <si>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</si>
  <si>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</si>
  <si>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</si>
  <si>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</si>
  <si>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</si>
  <si>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</si>
  <si>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</si>
  <si>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</si>
  <si>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</si>
  <si>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</si>
  <si>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</si>
  <si>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</si>
  <si>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</si>
  <si>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</si>
  <si>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</si>
  <si>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</si>
  <si>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</si>
  <si>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</si>
  <si>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</si>
  <si>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</si>
  <si>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</si>
  <si>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</si>
  <si>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</si>
  <si>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</si>
  <si>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</si>
  <si>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</si>
  <si>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</si>
  <si>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</si>
  <si>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</si>
  <si>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</si>
  <si>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</si>
  <si>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</si>
  <si>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</si>
  <si>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</si>
  <si>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</si>
  <si>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</si>
  <si>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</si>
  <si>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</si>
  <si>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</si>
  <si>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</si>
  <si>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</si>
  <si>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</si>
  <si>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</si>
  <si>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</si>
  <si>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</si>
  <si>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</si>
  <si>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</si>
  <si>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</si>
  <si>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</si>
  <si>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</si>
  <si>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r>
      <t xml:space="preserve">Наименование финансового органа  </t>
    </r>
    <r>
      <rPr>
        <b/>
        <sz val="12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</si>
  <si>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12"/>
        <rFont val="Times New Roman"/>
        <family val="1"/>
      </rPr>
      <t>Бюджет Кировского муниципального района Ленинградской области</t>
    </r>
  </si>
  <si>
    <t>форма 0503317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</si>
  <si>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</si>
  <si>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</si>
  <si>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</si>
  <si>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700</t>
  </si>
  <si>
    <t>3. Источники финансирования дефицита бюджета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</si>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</sst>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22" xfId="0" applyNumberFormat="1" applyFont="1" applyBorder="1" applyAlignment="1">
      <alignment horizontal="centerContinuous"/>
    </xf>
    <xf numFmtId="49" fontId="9" fillId="0" borderId="22" xfId="0" applyNumberFormat="1" applyFont="1" applyBorder="1" applyAlignment="1">
      <alignment/>
    </xf>
    <xf numFmtId="49" fontId="9" fillId="0" borderId="23" xfId="0" applyNumberFormat="1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0" fontId="16" fillId="0" borderId="24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49" fontId="16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2" xfId="0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="75" zoomScaleNormal="75" zoomScalePageLayoutView="0" workbookViewId="0" topLeftCell="A118">
      <selection activeCell="D18" sqref="D18"/>
    </sheetView>
  </sheetViews>
  <sheetFormatPr defaultColWidth="9.00390625" defaultRowHeight="12.75"/>
  <cols>
    <col min="1" max="1" width="62.125" style="35" customWidth="1"/>
    <col min="2" max="2" width="7.00390625" style="35" customWidth="1"/>
    <col min="3" max="3" width="20.125" style="35" hidden="1" customWidth="1"/>
    <col min="4" max="4" width="34.875" style="35" customWidth="1"/>
    <col min="5" max="5" width="23.375" style="35" customWidth="1"/>
    <col min="6" max="6" width="26.375" style="35" customWidth="1"/>
    <col min="7" max="7" width="23.625" style="35" customWidth="1"/>
    <col min="8" max="8" width="10.125" style="35" customWidth="1"/>
    <col min="9" max="9" width="10.75390625" style="35" customWidth="1"/>
    <col min="10" max="16384" width="9.125" style="35" customWidth="1"/>
  </cols>
  <sheetData>
    <row r="1" spans="1:7" ht="12.75">
      <c r="A1" s="32"/>
      <c r="B1" s="33"/>
      <c r="C1" s="33"/>
      <c r="D1" s="33"/>
      <c r="E1" s="33"/>
      <c r="F1" s="33"/>
      <c r="G1" s="34"/>
    </row>
    <row r="2" spans="1:7" ht="33" customHeight="1">
      <c r="A2" s="89" t="s">
        <v>146</v>
      </c>
      <c r="B2" s="89"/>
      <c r="C2" s="89"/>
      <c r="D2" s="89"/>
      <c r="E2" s="89"/>
      <c r="F2" s="89"/>
      <c r="G2" s="89"/>
    </row>
    <row r="3" spans="2:7" ht="13.5" thickBot="1">
      <c r="B3" s="36"/>
      <c r="C3" s="36"/>
      <c r="D3" s="36"/>
      <c r="E3" s="37"/>
      <c r="G3" s="38"/>
    </row>
    <row r="4" spans="2:7" ht="13.5" thickBot="1">
      <c r="B4" s="39"/>
      <c r="C4" s="39"/>
      <c r="E4" s="37"/>
      <c r="G4" s="40" t="s">
        <v>749</v>
      </c>
    </row>
    <row r="5" spans="2:8" ht="12.75">
      <c r="B5" s="41"/>
      <c r="C5" s="41"/>
      <c r="E5" s="42"/>
      <c r="G5" s="43" t="s">
        <v>752</v>
      </c>
      <c r="H5" s="44"/>
    </row>
    <row r="6" spans="1:7" ht="12.75">
      <c r="A6" s="32"/>
      <c r="B6" s="32"/>
      <c r="C6" s="32"/>
      <c r="D6" s="32"/>
      <c r="E6" s="45"/>
      <c r="G6" s="46" t="s">
        <v>131</v>
      </c>
    </row>
    <row r="7" spans="1:7" ht="12.75" customHeight="1">
      <c r="A7" s="90" t="s">
        <v>651</v>
      </c>
      <c r="B7" s="91"/>
      <c r="C7" s="91"/>
      <c r="D7" s="91"/>
      <c r="E7" s="91"/>
      <c r="F7" s="92"/>
      <c r="G7" s="47" t="s">
        <v>672</v>
      </c>
    </row>
    <row r="8" spans="1:7" ht="15.75">
      <c r="A8" s="66" t="s">
        <v>652</v>
      </c>
      <c r="B8" s="32"/>
      <c r="C8" s="32"/>
      <c r="D8" s="32"/>
      <c r="E8" s="45"/>
      <c r="G8" s="47" t="s">
        <v>672</v>
      </c>
    </row>
    <row r="9" spans="1:7" s="33" customFormat="1" ht="12" thickBot="1">
      <c r="A9" s="32" t="s">
        <v>755</v>
      </c>
      <c r="B9" s="32"/>
      <c r="C9" s="32"/>
      <c r="D9" s="32"/>
      <c r="E9" s="45"/>
      <c r="G9" s="48"/>
    </row>
    <row r="10" spans="1:7" ht="13.5" thickBot="1">
      <c r="A10" s="32" t="s">
        <v>748</v>
      </c>
      <c r="B10" s="32"/>
      <c r="C10" s="32"/>
      <c r="D10" s="32"/>
      <c r="E10" s="45"/>
      <c r="G10" s="48" t="s">
        <v>747</v>
      </c>
    </row>
    <row r="11" spans="1:7" ht="15" thickBot="1">
      <c r="A11" s="49"/>
      <c r="B11" s="50"/>
      <c r="C11" s="50"/>
      <c r="D11" s="32"/>
      <c r="E11" s="45"/>
      <c r="F11" s="45"/>
      <c r="G11" s="51"/>
    </row>
    <row r="12" spans="1:7" ht="25.5" customHeight="1" thickTop="1">
      <c r="A12" s="21" t="s">
        <v>750</v>
      </c>
      <c r="B12" s="22" t="s">
        <v>746</v>
      </c>
      <c r="C12" s="23"/>
      <c r="D12" s="24" t="s">
        <v>147</v>
      </c>
      <c r="E12" s="22" t="s">
        <v>148</v>
      </c>
      <c r="F12" s="22" t="s">
        <v>150</v>
      </c>
      <c r="G12" s="25" t="s">
        <v>149</v>
      </c>
    </row>
    <row r="13" spans="1:7" ht="13.5" thickBot="1">
      <c r="A13" s="26">
        <v>1</v>
      </c>
      <c r="B13" s="27">
        <v>2</v>
      </c>
      <c r="C13" s="27" t="s">
        <v>751</v>
      </c>
      <c r="D13" s="28">
        <v>3</v>
      </c>
      <c r="E13" s="29">
        <v>4</v>
      </c>
      <c r="F13" s="30">
        <v>5</v>
      </c>
      <c r="G13" s="31">
        <v>6</v>
      </c>
    </row>
    <row r="14" spans="1:7" ht="19.5" thickTop="1">
      <c r="A14" s="62" t="s">
        <v>758</v>
      </c>
      <c r="B14" s="63">
        <v>10</v>
      </c>
      <c r="C14" s="58" t="s">
        <v>759</v>
      </c>
      <c r="D14" s="61" t="s">
        <v>759</v>
      </c>
      <c r="E14" s="64">
        <v>1957004867.17</v>
      </c>
      <c r="F14" s="64">
        <v>163016915.56</v>
      </c>
      <c r="G14" s="64">
        <f>E14-F14</f>
        <v>1793987951.6100001</v>
      </c>
    </row>
    <row r="15" spans="1:7" ht="18.75">
      <c r="A15" s="57" t="s">
        <v>760</v>
      </c>
      <c r="B15" s="58"/>
      <c r="C15" s="58" t="s">
        <v>761</v>
      </c>
      <c r="D15" s="59" t="str">
        <f aca="true" t="shared" si="0" ref="D15:D43">IF(LEFT(C15,5)="000 8","X",C15)</f>
        <v>000 1 00 00000 00 0000 000</v>
      </c>
      <c r="E15" s="60">
        <v>779934750</v>
      </c>
      <c r="F15" s="60">
        <v>123226518.63</v>
      </c>
      <c r="G15" s="60">
        <f aca="true" t="shared" si="1" ref="G15:G58">E15-F15</f>
        <v>656708231.37</v>
      </c>
    </row>
    <row r="16" spans="1:7" ht="18.75">
      <c r="A16" s="57" t="s">
        <v>762</v>
      </c>
      <c r="B16" s="58"/>
      <c r="C16" s="58" t="s">
        <v>763</v>
      </c>
      <c r="D16" s="59" t="str">
        <f t="shared" si="0"/>
        <v>000 1 01 00000 00 0000 000</v>
      </c>
      <c r="E16" s="60">
        <v>456917600</v>
      </c>
      <c r="F16" s="60">
        <v>56549882.69</v>
      </c>
      <c r="G16" s="60">
        <f t="shared" si="1"/>
        <v>400367717.31</v>
      </c>
    </row>
    <row r="17" spans="1:7" ht="18.75">
      <c r="A17" s="57" t="s">
        <v>764</v>
      </c>
      <c r="B17" s="58"/>
      <c r="C17" s="58" t="s">
        <v>765</v>
      </c>
      <c r="D17" s="59" t="str">
        <f t="shared" si="0"/>
        <v>000 1 01 02000 01 0000 110</v>
      </c>
      <c r="E17" s="60">
        <v>456917600</v>
      </c>
      <c r="F17" s="60">
        <v>56549882.69</v>
      </c>
      <c r="G17" s="60">
        <f t="shared" si="1"/>
        <v>400367717.31</v>
      </c>
    </row>
    <row r="18" spans="1:7" ht="112.5">
      <c r="A18" s="57" t="s">
        <v>132</v>
      </c>
      <c r="B18" s="58"/>
      <c r="C18" s="58" t="s">
        <v>766</v>
      </c>
      <c r="D18" s="59" t="str">
        <f t="shared" si="0"/>
        <v>000 1 01 02010 01 0000 110</v>
      </c>
      <c r="E18" s="60">
        <v>451557600</v>
      </c>
      <c r="F18" s="60">
        <v>56163098.51</v>
      </c>
      <c r="G18" s="60">
        <f t="shared" si="1"/>
        <v>395394501.49</v>
      </c>
    </row>
    <row r="19" spans="1:7" ht="112.5">
      <c r="A19" s="57" t="s">
        <v>133</v>
      </c>
      <c r="B19" s="58"/>
      <c r="C19" s="58" t="s">
        <v>767</v>
      </c>
      <c r="D19" s="59" t="str">
        <f t="shared" si="0"/>
        <v>000 1 01 02020 01 0000 110</v>
      </c>
      <c r="E19" s="60">
        <v>1850000</v>
      </c>
      <c r="F19" s="60">
        <v>241534.95</v>
      </c>
      <c r="G19" s="60">
        <f t="shared" si="1"/>
        <v>1608465.05</v>
      </c>
    </row>
    <row r="20" spans="1:7" ht="75">
      <c r="A20" s="57" t="s">
        <v>768</v>
      </c>
      <c r="B20" s="58"/>
      <c r="C20" s="58" t="s">
        <v>769</v>
      </c>
      <c r="D20" s="59" t="str">
        <f t="shared" si="0"/>
        <v>000 1 01 02030 01 0000 110</v>
      </c>
      <c r="E20" s="60">
        <v>3100000</v>
      </c>
      <c r="F20" s="60">
        <v>54772.36</v>
      </c>
      <c r="G20" s="60">
        <f t="shared" si="1"/>
        <v>3045227.64</v>
      </c>
    </row>
    <row r="21" spans="1:7" ht="112.5">
      <c r="A21" s="57" t="s">
        <v>134</v>
      </c>
      <c r="B21" s="58"/>
      <c r="C21" s="58" t="s">
        <v>770</v>
      </c>
      <c r="D21" s="59" t="str">
        <f t="shared" si="0"/>
        <v>000 1 01 02040 01 0000 110</v>
      </c>
      <c r="E21" s="60">
        <v>410000</v>
      </c>
      <c r="F21" s="60">
        <v>90476.87</v>
      </c>
      <c r="G21" s="60">
        <f t="shared" si="1"/>
        <v>319523.13</v>
      </c>
    </row>
    <row r="22" spans="1:7" ht="56.25">
      <c r="A22" s="57" t="s">
        <v>771</v>
      </c>
      <c r="B22" s="58"/>
      <c r="C22" s="58" t="s">
        <v>772</v>
      </c>
      <c r="D22" s="59" t="str">
        <f t="shared" si="0"/>
        <v>000 1 03 00000 00 0000 000</v>
      </c>
      <c r="E22" s="60">
        <v>6873800</v>
      </c>
      <c r="F22" s="60">
        <v>886746.27</v>
      </c>
      <c r="G22" s="60">
        <f t="shared" si="1"/>
        <v>5987053.73</v>
      </c>
    </row>
    <row r="23" spans="1:7" ht="56.25">
      <c r="A23" s="57" t="s">
        <v>773</v>
      </c>
      <c r="B23" s="58"/>
      <c r="C23" s="58" t="s">
        <v>774</v>
      </c>
      <c r="D23" s="59" t="str">
        <f t="shared" si="0"/>
        <v>000 1 03 02000 01 0000 110</v>
      </c>
      <c r="E23" s="60">
        <v>6873800</v>
      </c>
      <c r="F23" s="60">
        <v>886746.27</v>
      </c>
      <c r="G23" s="60">
        <f t="shared" si="1"/>
        <v>5987053.73</v>
      </c>
    </row>
    <row r="24" spans="1:7" ht="112.5">
      <c r="A24" s="57" t="s">
        <v>775</v>
      </c>
      <c r="B24" s="58"/>
      <c r="C24" s="58" t="s">
        <v>776</v>
      </c>
      <c r="D24" s="59" t="str">
        <f t="shared" si="0"/>
        <v>000 1 03 02230 01 0000 110</v>
      </c>
      <c r="E24" s="60">
        <v>1600000</v>
      </c>
      <c r="F24" s="60">
        <v>343831.64</v>
      </c>
      <c r="G24" s="60">
        <f t="shared" si="1"/>
        <v>1256168.3599999999</v>
      </c>
    </row>
    <row r="25" spans="1:7" ht="112.5">
      <c r="A25" s="57" t="s">
        <v>135</v>
      </c>
      <c r="B25" s="58"/>
      <c r="C25" s="58" t="s">
        <v>777</v>
      </c>
      <c r="D25" s="59" t="str">
        <f t="shared" si="0"/>
        <v>000 1 03 02240 01 0000 110</v>
      </c>
      <c r="E25" s="60">
        <v>1400000</v>
      </c>
      <c r="F25" s="60">
        <v>5223.55</v>
      </c>
      <c r="G25" s="60">
        <f t="shared" si="1"/>
        <v>1394776.45</v>
      </c>
    </row>
    <row r="26" spans="1:7" ht="112.5">
      <c r="A26" s="57" t="s">
        <v>778</v>
      </c>
      <c r="B26" s="58"/>
      <c r="C26" s="58" t="s">
        <v>779</v>
      </c>
      <c r="D26" s="59" t="str">
        <f t="shared" si="0"/>
        <v>000 1 03 02250 01 0000 110</v>
      </c>
      <c r="E26" s="60">
        <v>2473800</v>
      </c>
      <c r="F26" s="60">
        <v>537676.82</v>
      </c>
      <c r="G26" s="60">
        <f t="shared" si="1"/>
        <v>1936123.1800000002</v>
      </c>
    </row>
    <row r="27" spans="1:7" ht="112.5">
      <c r="A27" s="57" t="s">
        <v>780</v>
      </c>
      <c r="B27" s="58"/>
      <c r="C27" s="58" t="s">
        <v>781</v>
      </c>
      <c r="D27" s="59" t="str">
        <f t="shared" si="0"/>
        <v>000 1 03 02260 01 0000 110</v>
      </c>
      <c r="E27" s="60">
        <v>1400000</v>
      </c>
      <c r="F27" s="60">
        <v>14.26</v>
      </c>
      <c r="G27" s="60">
        <f t="shared" si="1"/>
        <v>1399985.74</v>
      </c>
    </row>
    <row r="28" spans="1:7" ht="18.75">
      <c r="A28" s="57" t="s">
        <v>782</v>
      </c>
      <c r="B28" s="58"/>
      <c r="C28" s="58" t="s">
        <v>783</v>
      </c>
      <c r="D28" s="59" t="str">
        <f t="shared" si="0"/>
        <v>000 1 05 00000 00 0000 000</v>
      </c>
      <c r="E28" s="60">
        <v>123681000</v>
      </c>
      <c r="F28" s="60">
        <v>13789447.96</v>
      </c>
      <c r="G28" s="60">
        <f t="shared" si="1"/>
        <v>109891552.03999999</v>
      </c>
    </row>
    <row r="29" spans="1:7" ht="37.5">
      <c r="A29" s="57" t="s">
        <v>784</v>
      </c>
      <c r="B29" s="58"/>
      <c r="C29" s="58" t="s">
        <v>785</v>
      </c>
      <c r="D29" s="59" t="str">
        <f t="shared" si="0"/>
        <v>000 1 05 01000 00 0000 110</v>
      </c>
      <c r="E29" s="60">
        <v>79560000</v>
      </c>
      <c r="F29" s="60">
        <v>6426830.8</v>
      </c>
      <c r="G29" s="60">
        <f t="shared" si="1"/>
        <v>73133169.2</v>
      </c>
    </row>
    <row r="30" spans="1:7" ht="56.25">
      <c r="A30" s="57" t="s">
        <v>786</v>
      </c>
      <c r="B30" s="58"/>
      <c r="C30" s="58" t="s">
        <v>787</v>
      </c>
      <c r="D30" s="59" t="str">
        <f t="shared" si="0"/>
        <v>000 1 05 01010 01 0000 110</v>
      </c>
      <c r="E30" s="60">
        <v>50760000</v>
      </c>
      <c r="F30" s="60">
        <v>4913908.71</v>
      </c>
      <c r="G30" s="60">
        <f t="shared" si="1"/>
        <v>45846091.29</v>
      </c>
    </row>
    <row r="31" spans="1:7" ht="56.25">
      <c r="A31" s="57" t="s">
        <v>786</v>
      </c>
      <c r="B31" s="58"/>
      <c r="C31" s="58" t="s">
        <v>788</v>
      </c>
      <c r="D31" s="59" t="str">
        <f t="shared" si="0"/>
        <v>000 1 05 01011 01 0000 110</v>
      </c>
      <c r="E31" s="60">
        <v>50760000</v>
      </c>
      <c r="F31" s="60">
        <v>4864585.82</v>
      </c>
      <c r="G31" s="60">
        <f t="shared" si="1"/>
        <v>45895414.18</v>
      </c>
    </row>
    <row r="32" spans="1:7" ht="75">
      <c r="A32" s="57" t="s">
        <v>789</v>
      </c>
      <c r="B32" s="58"/>
      <c r="C32" s="58" t="s">
        <v>790</v>
      </c>
      <c r="D32" s="59" t="str">
        <f t="shared" si="0"/>
        <v>000 1 05 01012 01 0000 110</v>
      </c>
      <c r="E32" s="60"/>
      <c r="F32" s="60">
        <v>49322.89</v>
      </c>
      <c r="G32" s="60">
        <f t="shared" si="1"/>
        <v>-49322.89</v>
      </c>
    </row>
    <row r="33" spans="1:7" ht="56.25">
      <c r="A33" s="57" t="s">
        <v>791</v>
      </c>
      <c r="B33" s="58"/>
      <c r="C33" s="58" t="s">
        <v>792</v>
      </c>
      <c r="D33" s="59" t="str">
        <f t="shared" si="0"/>
        <v>000 1 05 01020 01 0000 110</v>
      </c>
      <c r="E33" s="60">
        <v>17800000</v>
      </c>
      <c r="F33" s="60">
        <v>759180.14</v>
      </c>
      <c r="G33" s="60">
        <f t="shared" si="1"/>
        <v>17040819.86</v>
      </c>
    </row>
    <row r="34" spans="1:7" ht="56.25">
      <c r="A34" s="57" t="s">
        <v>791</v>
      </c>
      <c r="B34" s="58"/>
      <c r="C34" s="58" t="s">
        <v>793</v>
      </c>
      <c r="D34" s="59" t="str">
        <f t="shared" si="0"/>
        <v>000 1 05 01021 01 0000 110</v>
      </c>
      <c r="E34" s="60">
        <v>17800000</v>
      </c>
      <c r="F34" s="60">
        <v>753223.3</v>
      </c>
      <c r="G34" s="60">
        <f t="shared" si="1"/>
        <v>17046776.7</v>
      </c>
    </row>
    <row r="35" spans="1:7" ht="93.75">
      <c r="A35" s="57" t="s">
        <v>794</v>
      </c>
      <c r="B35" s="58"/>
      <c r="C35" s="58" t="s">
        <v>795</v>
      </c>
      <c r="D35" s="59" t="str">
        <f t="shared" si="0"/>
        <v>000 1 05 01022 01 0000 110</v>
      </c>
      <c r="E35" s="60"/>
      <c r="F35" s="60">
        <v>5956.84</v>
      </c>
      <c r="G35" s="60">
        <f t="shared" si="1"/>
        <v>-5956.84</v>
      </c>
    </row>
    <row r="36" spans="1:7" ht="37.5">
      <c r="A36" s="57" t="s">
        <v>796</v>
      </c>
      <c r="B36" s="58"/>
      <c r="C36" s="58" t="s">
        <v>797</v>
      </c>
      <c r="D36" s="59" t="str">
        <f t="shared" si="0"/>
        <v>000 1 05 01050 01 0000 110</v>
      </c>
      <c r="E36" s="60">
        <v>11000000</v>
      </c>
      <c r="F36" s="60">
        <v>753741.95</v>
      </c>
      <c r="G36" s="60">
        <f t="shared" si="1"/>
        <v>10246258.05</v>
      </c>
    </row>
    <row r="37" spans="1:7" ht="37.5">
      <c r="A37" s="57" t="s">
        <v>798</v>
      </c>
      <c r="B37" s="58"/>
      <c r="C37" s="58" t="s">
        <v>799</v>
      </c>
      <c r="D37" s="59" t="str">
        <f t="shared" si="0"/>
        <v>000 1 05 02000 02 0000 110</v>
      </c>
      <c r="E37" s="60">
        <v>44110000</v>
      </c>
      <c r="F37" s="60">
        <v>7358617.16</v>
      </c>
      <c r="G37" s="60">
        <f t="shared" si="1"/>
        <v>36751382.84</v>
      </c>
    </row>
    <row r="38" spans="1:7" ht="37.5">
      <c r="A38" s="57" t="s">
        <v>798</v>
      </c>
      <c r="B38" s="58"/>
      <c r="C38" s="58" t="s">
        <v>800</v>
      </c>
      <c r="D38" s="59" t="str">
        <f t="shared" si="0"/>
        <v>000 1 05 02010 02 0000 110</v>
      </c>
      <c r="E38" s="60">
        <v>44010000</v>
      </c>
      <c r="F38" s="60">
        <v>7331526.46</v>
      </c>
      <c r="G38" s="60">
        <f t="shared" si="1"/>
        <v>36678473.54</v>
      </c>
    </row>
    <row r="39" spans="1:7" ht="56.25">
      <c r="A39" s="57" t="s">
        <v>801</v>
      </c>
      <c r="B39" s="58"/>
      <c r="C39" s="58" t="s">
        <v>802</v>
      </c>
      <c r="D39" s="59" t="str">
        <f t="shared" si="0"/>
        <v>000 1 05 02020 02 0000 110</v>
      </c>
      <c r="E39" s="60">
        <v>100000</v>
      </c>
      <c r="F39" s="60">
        <v>27090.7</v>
      </c>
      <c r="G39" s="60">
        <f t="shared" si="1"/>
        <v>72909.3</v>
      </c>
    </row>
    <row r="40" spans="1:7" ht="18.75">
      <c r="A40" s="57" t="s">
        <v>803</v>
      </c>
      <c r="B40" s="58"/>
      <c r="C40" s="58" t="s">
        <v>804</v>
      </c>
      <c r="D40" s="59" t="str">
        <f t="shared" si="0"/>
        <v>000 1 05 03000 01 0000 110</v>
      </c>
      <c r="E40" s="60">
        <v>11000</v>
      </c>
      <c r="F40" s="60"/>
      <c r="G40" s="60">
        <f t="shared" si="1"/>
        <v>11000</v>
      </c>
    </row>
    <row r="41" spans="1:7" ht="18.75">
      <c r="A41" s="57" t="s">
        <v>803</v>
      </c>
      <c r="B41" s="58"/>
      <c r="C41" s="58" t="s">
        <v>805</v>
      </c>
      <c r="D41" s="59" t="str">
        <f t="shared" si="0"/>
        <v>000 1 05 03010 01 0000 110</v>
      </c>
      <c r="E41" s="60">
        <v>11000</v>
      </c>
      <c r="F41" s="60"/>
      <c r="G41" s="60">
        <f t="shared" si="1"/>
        <v>11000</v>
      </c>
    </row>
    <row r="42" spans="1:7" ht="37.5">
      <c r="A42" s="57" t="s">
        <v>806</v>
      </c>
      <c r="B42" s="58"/>
      <c r="C42" s="58" t="s">
        <v>807</v>
      </c>
      <c r="D42" s="59" t="str">
        <f t="shared" si="0"/>
        <v>000 1 05 04000 02 0000 110</v>
      </c>
      <c r="E42" s="60"/>
      <c r="F42" s="60">
        <v>4000</v>
      </c>
      <c r="G42" s="60">
        <f t="shared" si="1"/>
        <v>-4000</v>
      </c>
    </row>
    <row r="43" spans="1:7" ht="56.25">
      <c r="A43" s="57" t="s">
        <v>808</v>
      </c>
      <c r="B43" s="58"/>
      <c r="C43" s="58" t="s">
        <v>809</v>
      </c>
      <c r="D43" s="59" t="str">
        <f t="shared" si="0"/>
        <v>000 1 05 04020 02 0000 110</v>
      </c>
      <c r="E43" s="60"/>
      <c r="F43" s="60">
        <v>4000</v>
      </c>
      <c r="G43" s="60">
        <f t="shared" si="1"/>
        <v>-4000</v>
      </c>
    </row>
    <row r="44" spans="1:7" ht="18.75">
      <c r="A44" s="57" t="s">
        <v>810</v>
      </c>
      <c r="B44" s="58"/>
      <c r="C44" s="58" t="s">
        <v>811</v>
      </c>
      <c r="D44" s="59" t="str">
        <f aca="true" t="shared" si="2" ref="D44:D57">IF(LEFT(C44,5)="000 8","X",C44)</f>
        <v>000 1 08 00000 00 0000 000</v>
      </c>
      <c r="E44" s="60">
        <v>8015000</v>
      </c>
      <c r="F44" s="60">
        <v>1366495.79</v>
      </c>
      <c r="G44" s="60">
        <f t="shared" si="1"/>
        <v>6648504.21</v>
      </c>
    </row>
    <row r="45" spans="1:7" ht="56.25">
      <c r="A45" s="57" t="s">
        <v>812</v>
      </c>
      <c r="B45" s="58"/>
      <c r="C45" s="58" t="s">
        <v>813</v>
      </c>
      <c r="D45" s="59" t="str">
        <f t="shared" si="2"/>
        <v>000 1 08 03000 01 0000 110</v>
      </c>
      <c r="E45" s="60">
        <v>7889000</v>
      </c>
      <c r="F45" s="60">
        <v>1348495.79</v>
      </c>
      <c r="G45" s="60">
        <f t="shared" si="1"/>
        <v>6540504.21</v>
      </c>
    </row>
    <row r="46" spans="1:7" ht="75">
      <c r="A46" s="57" t="s">
        <v>814</v>
      </c>
      <c r="B46" s="58"/>
      <c r="C46" s="58" t="s">
        <v>815</v>
      </c>
      <c r="D46" s="59" t="str">
        <f t="shared" si="2"/>
        <v>000 1 08 03010 01 0000 110</v>
      </c>
      <c r="E46" s="60">
        <v>7889000</v>
      </c>
      <c r="F46" s="60">
        <v>1348495.79</v>
      </c>
      <c r="G46" s="60">
        <f t="shared" si="1"/>
        <v>6540504.21</v>
      </c>
    </row>
    <row r="47" spans="1:7" ht="56.25">
      <c r="A47" s="57" t="s">
        <v>816</v>
      </c>
      <c r="B47" s="58"/>
      <c r="C47" s="58" t="s">
        <v>817</v>
      </c>
      <c r="D47" s="59" t="str">
        <f t="shared" si="2"/>
        <v>000 1 08 07000 01 0000 110</v>
      </c>
      <c r="E47" s="60">
        <v>126000</v>
      </c>
      <c r="F47" s="60">
        <v>18000</v>
      </c>
      <c r="G47" s="60">
        <f t="shared" si="1"/>
        <v>108000</v>
      </c>
    </row>
    <row r="48" spans="1:7" ht="37.5">
      <c r="A48" s="57" t="s">
        <v>818</v>
      </c>
      <c r="B48" s="58"/>
      <c r="C48" s="58" t="s">
        <v>819</v>
      </c>
      <c r="D48" s="59" t="str">
        <f t="shared" si="2"/>
        <v>000 1 08 07150 01 0000 110</v>
      </c>
      <c r="E48" s="60">
        <v>126000</v>
      </c>
      <c r="F48" s="60">
        <v>18000</v>
      </c>
      <c r="G48" s="60">
        <f t="shared" si="1"/>
        <v>108000</v>
      </c>
    </row>
    <row r="49" spans="1:7" ht="75">
      <c r="A49" s="57" t="s">
        <v>820</v>
      </c>
      <c r="B49" s="58"/>
      <c r="C49" s="58" t="s">
        <v>821</v>
      </c>
      <c r="D49" s="59" t="str">
        <f t="shared" si="2"/>
        <v>000 1 11 00000 00 0000 000</v>
      </c>
      <c r="E49" s="60">
        <v>84936050</v>
      </c>
      <c r="F49" s="60">
        <v>14245555.07</v>
      </c>
      <c r="G49" s="60">
        <f t="shared" si="1"/>
        <v>70690494.93</v>
      </c>
    </row>
    <row r="50" spans="1:7" ht="37.5">
      <c r="A50" s="57" t="s">
        <v>822</v>
      </c>
      <c r="B50" s="58"/>
      <c r="C50" s="58" t="s">
        <v>823</v>
      </c>
      <c r="D50" s="59" t="str">
        <f t="shared" si="2"/>
        <v>000 1 11 03000 00 0000 120</v>
      </c>
      <c r="E50" s="60">
        <v>50000</v>
      </c>
      <c r="F50" s="60">
        <v>7562.5</v>
      </c>
      <c r="G50" s="60">
        <f t="shared" si="1"/>
        <v>42437.5</v>
      </c>
    </row>
    <row r="51" spans="1:7" ht="56.25">
      <c r="A51" s="57" t="s">
        <v>824</v>
      </c>
      <c r="B51" s="58"/>
      <c r="C51" s="58" t="s">
        <v>825</v>
      </c>
      <c r="D51" s="59" t="str">
        <f t="shared" si="2"/>
        <v>000 1 11 03050 05 0000 120</v>
      </c>
      <c r="E51" s="60">
        <v>50000</v>
      </c>
      <c r="F51" s="60">
        <v>7562.5</v>
      </c>
      <c r="G51" s="60">
        <f t="shared" si="1"/>
        <v>42437.5</v>
      </c>
    </row>
    <row r="52" spans="1:7" ht="112.5">
      <c r="A52" s="57" t="s">
        <v>136</v>
      </c>
      <c r="B52" s="58"/>
      <c r="C52" s="58" t="s">
        <v>826</v>
      </c>
      <c r="D52" s="59" t="str">
        <f t="shared" si="2"/>
        <v>000 1 11 05000 00 0000 120</v>
      </c>
      <c r="E52" s="60">
        <v>84639000</v>
      </c>
      <c r="F52" s="60">
        <v>14211422.33</v>
      </c>
      <c r="G52" s="60">
        <f t="shared" si="1"/>
        <v>70427577.67</v>
      </c>
    </row>
    <row r="53" spans="1:7" ht="93.75">
      <c r="A53" s="57" t="s">
        <v>827</v>
      </c>
      <c r="B53" s="58"/>
      <c r="C53" s="58" t="s">
        <v>828</v>
      </c>
      <c r="D53" s="59" t="str">
        <f t="shared" si="2"/>
        <v>000 1 11 05010 00 0000 120</v>
      </c>
      <c r="E53" s="60">
        <v>80639000</v>
      </c>
      <c r="F53" s="60">
        <v>12469794.95</v>
      </c>
      <c r="G53" s="60">
        <f t="shared" si="1"/>
        <v>68169205.05</v>
      </c>
    </row>
    <row r="54" spans="1:7" ht="112.5">
      <c r="A54" s="57" t="s">
        <v>137</v>
      </c>
      <c r="B54" s="58"/>
      <c r="C54" s="58" t="s">
        <v>829</v>
      </c>
      <c r="D54" s="59" t="str">
        <f t="shared" si="2"/>
        <v>000 1 11 05013 10 0000 120</v>
      </c>
      <c r="E54" s="60">
        <v>80639000</v>
      </c>
      <c r="F54" s="60">
        <v>12469794.95</v>
      </c>
      <c r="G54" s="60">
        <f t="shared" si="1"/>
        <v>68169205.05</v>
      </c>
    </row>
    <row r="55" spans="1:7" ht="131.25">
      <c r="A55" s="57" t="s">
        <v>138</v>
      </c>
      <c r="B55" s="58"/>
      <c r="C55" s="58" t="s">
        <v>830</v>
      </c>
      <c r="D55" s="59" t="str">
        <f t="shared" si="2"/>
        <v>000 1 11 05030 00 0000 120</v>
      </c>
      <c r="E55" s="60"/>
      <c r="F55" s="60">
        <v>592391.76</v>
      </c>
      <c r="G55" s="60">
        <f t="shared" si="1"/>
        <v>-592391.76</v>
      </c>
    </row>
    <row r="56" spans="1:7" ht="112.5">
      <c r="A56" s="57" t="s">
        <v>831</v>
      </c>
      <c r="B56" s="58"/>
      <c r="C56" s="58" t="s">
        <v>832</v>
      </c>
      <c r="D56" s="59" t="str">
        <f t="shared" si="2"/>
        <v>000 1 11 05035 05 0000 120</v>
      </c>
      <c r="E56" s="60"/>
      <c r="F56" s="60">
        <v>592391.76</v>
      </c>
      <c r="G56" s="60">
        <f t="shared" si="1"/>
        <v>-592391.76</v>
      </c>
    </row>
    <row r="57" spans="1:7" ht="75">
      <c r="A57" s="57" t="s">
        <v>833</v>
      </c>
      <c r="B57" s="58"/>
      <c r="C57" s="58" t="s">
        <v>834</v>
      </c>
      <c r="D57" s="59" t="str">
        <f t="shared" si="2"/>
        <v>000 1 11 05070 00 0000 120</v>
      </c>
      <c r="E57" s="60">
        <v>4000000</v>
      </c>
      <c r="F57" s="60">
        <v>1149235.62</v>
      </c>
      <c r="G57" s="60">
        <f t="shared" si="1"/>
        <v>2850764.38</v>
      </c>
    </row>
    <row r="58" spans="1:7" ht="56.25">
      <c r="A58" s="57" t="s">
        <v>835</v>
      </c>
      <c r="B58" s="58"/>
      <c r="C58" s="58" t="s">
        <v>836</v>
      </c>
      <c r="D58" s="59" t="str">
        <f aca="true" t="shared" si="3" ref="D58:D81">IF(LEFT(C58,5)="000 8","X",C58)</f>
        <v>000 1 11 05075 05 0000 120</v>
      </c>
      <c r="E58" s="60">
        <v>4000000</v>
      </c>
      <c r="F58" s="60">
        <v>1149235.62</v>
      </c>
      <c r="G58" s="60">
        <f t="shared" si="1"/>
        <v>2850764.38</v>
      </c>
    </row>
    <row r="59" spans="1:7" ht="37.5">
      <c r="A59" s="57" t="s">
        <v>837</v>
      </c>
      <c r="B59" s="58"/>
      <c r="C59" s="58" t="s">
        <v>838</v>
      </c>
      <c r="D59" s="59" t="str">
        <f t="shared" si="3"/>
        <v>000 1 11 07000 00 0000 120</v>
      </c>
      <c r="E59" s="60">
        <v>121950</v>
      </c>
      <c r="F59" s="60"/>
      <c r="G59" s="60">
        <f aca="true" t="shared" si="4" ref="G59:G110">E59-F59</f>
        <v>121950</v>
      </c>
    </row>
    <row r="60" spans="1:7" ht="75">
      <c r="A60" s="57" t="s">
        <v>839</v>
      </c>
      <c r="B60" s="58"/>
      <c r="C60" s="58" t="s">
        <v>840</v>
      </c>
      <c r="D60" s="59" t="str">
        <f t="shared" si="3"/>
        <v>000 1 11 07010 00 0000 120</v>
      </c>
      <c r="E60" s="60">
        <v>121950</v>
      </c>
      <c r="F60" s="60"/>
      <c r="G60" s="60">
        <f t="shared" si="4"/>
        <v>121950</v>
      </c>
    </row>
    <row r="61" spans="1:7" ht="93.75">
      <c r="A61" s="57" t="s">
        <v>841</v>
      </c>
      <c r="B61" s="58"/>
      <c r="C61" s="58" t="s">
        <v>842</v>
      </c>
      <c r="D61" s="59" t="str">
        <f t="shared" si="3"/>
        <v>000 1 11 07015 05 0000 120</v>
      </c>
      <c r="E61" s="60">
        <v>121950</v>
      </c>
      <c r="F61" s="60"/>
      <c r="G61" s="60">
        <f t="shared" si="4"/>
        <v>121950</v>
      </c>
    </row>
    <row r="62" spans="1:7" ht="131.25">
      <c r="A62" s="57" t="s">
        <v>139</v>
      </c>
      <c r="B62" s="58"/>
      <c r="C62" s="58" t="s">
        <v>843</v>
      </c>
      <c r="D62" s="59" t="str">
        <f t="shared" si="3"/>
        <v>000 1 11 09000 00 0000 120</v>
      </c>
      <c r="E62" s="60">
        <v>125100</v>
      </c>
      <c r="F62" s="60">
        <v>26570.24</v>
      </c>
      <c r="G62" s="60">
        <f t="shared" si="4"/>
        <v>98529.76</v>
      </c>
    </row>
    <row r="63" spans="1:7" ht="131.25">
      <c r="A63" s="57" t="s">
        <v>140</v>
      </c>
      <c r="B63" s="58"/>
      <c r="C63" s="58" t="s">
        <v>844</v>
      </c>
      <c r="D63" s="59" t="str">
        <f t="shared" si="3"/>
        <v>000 1 11 09040 00 0000 120</v>
      </c>
      <c r="E63" s="60">
        <v>125100</v>
      </c>
      <c r="F63" s="60">
        <v>26570.24</v>
      </c>
      <c r="G63" s="60">
        <f t="shared" si="4"/>
        <v>98529.76</v>
      </c>
    </row>
    <row r="64" spans="1:7" ht="112.5">
      <c r="A64" s="57" t="s">
        <v>845</v>
      </c>
      <c r="B64" s="58"/>
      <c r="C64" s="58" t="s">
        <v>846</v>
      </c>
      <c r="D64" s="59" t="str">
        <f t="shared" si="3"/>
        <v>000 1 11 09045 05 0000 120</v>
      </c>
      <c r="E64" s="60">
        <v>125100</v>
      </c>
      <c r="F64" s="60">
        <v>26570.24</v>
      </c>
      <c r="G64" s="60">
        <f t="shared" si="4"/>
        <v>98529.76</v>
      </c>
    </row>
    <row r="65" spans="1:7" ht="37.5">
      <c r="A65" s="57" t="s">
        <v>847</v>
      </c>
      <c r="B65" s="58"/>
      <c r="C65" s="58" t="s">
        <v>848</v>
      </c>
      <c r="D65" s="59" t="str">
        <f t="shared" si="3"/>
        <v>000 1 12 00000 00 0000 000</v>
      </c>
      <c r="E65" s="60">
        <v>6772600</v>
      </c>
      <c r="F65" s="60">
        <v>1566870.96</v>
      </c>
      <c r="G65" s="60">
        <f t="shared" si="4"/>
        <v>5205729.04</v>
      </c>
    </row>
    <row r="66" spans="1:7" ht="37.5">
      <c r="A66" s="57" t="s">
        <v>849</v>
      </c>
      <c r="B66" s="58"/>
      <c r="C66" s="58" t="s">
        <v>850</v>
      </c>
      <c r="D66" s="59" t="str">
        <f t="shared" si="3"/>
        <v>000 1 12 01000 01 0000 120</v>
      </c>
      <c r="E66" s="60">
        <v>6772600</v>
      </c>
      <c r="F66" s="60">
        <v>1566870.96</v>
      </c>
      <c r="G66" s="60">
        <f t="shared" si="4"/>
        <v>5205729.04</v>
      </c>
    </row>
    <row r="67" spans="1:7" ht="37.5">
      <c r="A67" s="57" t="s">
        <v>851</v>
      </c>
      <c r="B67" s="58"/>
      <c r="C67" s="58" t="s">
        <v>852</v>
      </c>
      <c r="D67" s="59" t="str">
        <f t="shared" si="3"/>
        <v>000 1 12 01010 01 0000 120</v>
      </c>
      <c r="E67" s="60">
        <v>1695000</v>
      </c>
      <c r="F67" s="60">
        <v>298417.1</v>
      </c>
      <c r="G67" s="60">
        <f t="shared" si="4"/>
        <v>1396582.9</v>
      </c>
    </row>
    <row r="68" spans="1:7" ht="37.5">
      <c r="A68" s="57" t="s">
        <v>853</v>
      </c>
      <c r="B68" s="58"/>
      <c r="C68" s="58" t="s">
        <v>854</v>
      </c>
      <c r="D68" s="59" t="str">
        <f t="shared" si="3"/>
        <v>000 1 12 01020 01 0000 120</v>
      </c>
      <c r="E68" s="60">
        <v>57600</v>
      </c>
      <c r="F68" s="60">
        <v>17116.28</v>
      </c>
      <c r="G68" s="60">
        <f t="shared" si="4"/>
        <v>40483.72</v>
      </c>
    </row>
    <row r="69" spans="1:7" ht="37.5">
      <c r="A69" s="57" t="s">
        <v>855</v>
      </c>
      <c r="B69" s="58"/>
      <c r="C69" s="58" t="s">
        <v>856</v>
      </c>
      <c r="D69" s="59" t="str">
        <f t="shared" si="3"/>
        <v>000 1 12 01030 01 0000 120</v>
      </c>
      <c r="E69" s="60">
        <v>2710000</v>
      </c>
      <c r="F69" s="60">
        <v>653911.14</v>
      </c>
      <c r="G69" s="60">
        <f t="shared" si="4"/>
        <v>2056088.8599999999</v>
      </c>
    </row>
    <row r="70" spans="1:7" ht="37.5">
      <c r="A70" s="57" t="s">
        <v>857</v>
      </c>
      <c r="B70" s="58"/>
      <c r="C70" s="58" t="s">
        <v>858</v>
      </c>
      <c r="D70" s="59" t="str">
        <f t="shared" si="3"/>
        <v>000 1 12 01040 01 0000 120</v>
      </c>
      <c r="E70" s="60">
        <v>2310000</v>
      </c>
      <c r="F70" s="60">
        <v>597426.44</v>
      </c>
      <c r="G70" s="60">
        <f t="shared" si="4"/>
        <v>1712573.56</v>
      </c>
    </row>
    <row r="71" spans="1:7" ht="56.25">
      <c r="A71" s="57" t="s">
        <v>859</v>
      </c>
      <c r="B71" s="58"/>
      <c r="C71" s="58" t="s">
        <v>860</v>
      </c>
      <c r="D71" s="59" t="str">
        <f t="shared" si="3"/>
        <v>000 1 13 00000 00 0000 000</v>
      </c>
      <c r="E71" s="60">
        <v>30464700</v>
      </c>
      <c r="F71" s="60">
        <v>4645848.88</v>
      </c>
      <c r="G71" s="60">
        <f t="shared" si="4"/>
        <v>25818851.12</v>
      </c>
    </row>
    <row r="72" spans="1:7" ht="18.75">
      <c r="A72" s="57" t="s">
        <v>861</v>
      </c>
      <c r="B72" s="58"/>
      <c r="C72" s="58" t="s">
        <v>862</v>
      </c>
      <c r="D72" s="59" t="str">
        <f t="shared" si="3"/>
        <v>000 1 13 01000 00 0000 130</v>
      </c>
      <c r="E72" s="60">
        <v>29994700</v>
      </c>
      <c r="F72" s="60">
        <v>4294140.1</v>
      </c>
      <c r="G72" s="60">
        <f t="shared" si="4"/>
        <v>25700559.9</v>
      </c>
    </row>
    <row r="73" spans="1:7" ht="18.75">
      <c r="A73" s="57" t="s">
        <v>863</v>
      </c>
      <c r="B73" s="58"/>
      <c r="C73" s="58" t="s">
        <v>864</v>
      </c>
      <c r="D73" s="59" t="str">
        <f t="shared" si="3"/>
        <v>000 1 13 01990 00 0000 130</v>
      </c>
      <c r="E73" s="60">
        <v>29994700</v>
      </c>
      <c r="F73" s="60">
        <v>4294140.1</v>
      </c>
      <c r="G73" s="60">
        <f t="shared" si="4"/>
        <v>25700559.9</v>
      </c>
    </row>
    <row r="74" spans="1:7" ht="56.25">
      <c r="A74" s="57" t="s">
        <v>865</v>
      </c>
      <c r="B74" s="58"/>
      <c r="C74" s="58" t="s">
        <v>866</v>
      </c>
      <c r="D74" s="59" t="str">
        <f t="shared" si="3"/>
        <v>000 1 13 01995 05 0000 130</v>
      </c>
      <c r="E74" s="60">
        <v>29994700</v>
      </c>
      <c r="F74" s="60">
        <v>4294140.1</v>
      </c>
      <c r="G74" s="60">
        <f t="shared" si="4"/>
        <v>25700559.9</v>
      </c>
    </row>
    <row r="75" spans="1:7" ht="18.75">
      <c r="A75" s="57" t="s">
        <v>867</v>
      </c>
      <c r="B75" s="58"/>
      <c r="C75" s="58" t="s">
        <v>868</v>
      </c>
      <c r="D75" s="59" t="str">
        <f t="shared" si="3"/>
        <v>000 1 13 02000 00 0000 130</v>
      </c>
      <c r="E75" s="60">
        <v>470000</v>
      </c>
      <c r="F75" s="60">
        <v>351708.78</v>
      </c>
      <c r="G75" s="60">
        <f t="shared" si="4"/>
        <v>118291.21999999997</v>
      </c>
    </row>
    <row r="76" spans="1:7" ht="37.5">
      <c r="A76" s="57" t="s">
        <v>869</v>
      </c>
      <c r="B76" s="58"/>
      <c r="C76" s="58" t="s">
        <v>870</v>
      </c>
      <c r="D76" s="59" t="str">
        <f t="shared" si="3"/>
        <v>000 1 13 02990 00 0000 130</v>
      </c>
      <c r="E76" s="60">
        <v>470000</v>
      </c>
      <c r="F76" s="60">
        <v>351708.78</v>
      </c>
      <c r="G76" s="60">
        <f t="shared" si="4"/>
        <v>118291.21999999997</v>
      </c>
    </row>
    <row r="77" spans="1:7" ht="37.5">
      <c r="A77" s="57" t="s">
        <v>871</v>
      </c>
      <c r="B77" s="58"/>
      <c r="C77" s="58" t="s">
        <v>872</v>
      </c>
      <c r="D77" s="59" t="str">
        <f t="shared" si="3"/>
        <v>000 1 13 02995 05 0000 130</v>
      </c>
      <c r="E77" s="60">
        <v>470000</v>
      </c>
      <c r="F77" s="60">
        <v>351708.78</v>
      </c>
      <c r="G77" s="60">
        <f t="shared" si="4"/>
        <v>118291.21999999997</v>
      </c>
    </row>
    <row r="78" spans="1:7" ht="37.5">
      <c r="A78" s="57" t="s">
        <v>873</v>
      </c>
      <c r="B78" s="58"/>
      <c r="C78" s="58" t="s">
        <v>874</v>
      </c>
      <c r="D78" s="59" t="str">
        <f t="shared" si="3"/>
        <v>000 1 14 00000 00 0000 000</v>
      </c>
      <c r="E78" s="60">
        <v>52200000</v>
      </c>
      <c r="F78" s="60">
        <v>28121502.45</v>
      </c>
      <c r="G78" s="60">
        <f t="shared" si="4"/>
        <v>24078497.55</v>
      </c>
    </row>
    <row r="79" spans="1:7" ht="112.5">
      <c r="A79" s="57" t="s">
        <v>875</v>
      </c>
      <c r="B79" s="58"/>
      <c r="C79" s="58" t="s">
        <v>876</v>
      </c>
      <c r="D79" s="59" t="str">
        <f t="shared" si="3"/>
        <v>000 1 14 02000 00 0000 000</v>
      </c>
      <c r="E79" s="60">
        <v>2200000</v>
      </c>
      <c r="F79" s="60">
        <v>376016.44</v>
      </c>
      <c r="G79" s="60">
        <f t="shared" si="4"/>
        <v>1823983.56</v>
      </c>
    </row>
    <row r="80" spans="1:7" ht="131.25">
      <c r="A80" s="57" t="s">
        <v>141</v>
      </c>
      <c r="B80" s="58"/>
      <c r="C80" s="58" t="s">
        <v>877</v>
      </c>
      <c r="D80" s="59" t="str">
        <f t="shared" si="3"/>
        <v>000 1 14 02050 05 0000 410</v>
      </c>
      <c r="E80" s="60">
        <v>2200000</v>
      </c>
      <c r="F80" s="60">
        <v>376016.44</v>
      </c>
      <c r="G80" s="60">
        <f t="shared" si="4"/>
        <v>1823983.56</v>
      </c>
    </row>
    <row r="81" spans="1:7" ht="131.25">
      <c r="A81" s="57" t="s">
        <v>142</v>
      </c>
      <c r="B81" s="58"/>
      <c r="C81" s="58" t="s">
        <v>878</v>
      </c>
      <c r="D81" s="59" t="str">
        <f t="shared" si="3"/>
        <v>000 1 14 02052 05 0000 410</v>
      </c>
      <c r="E81" s="60">
        <v>2200000</v>
      </c>
      <c r="F81" s="60">
        <v>376016.44</v>
      </c>
      <c r="G81" s="60">
        <f t="shared" si="4"/>
        <v>1823983.56</v>
      </c>
    </row>
    <row r="82" spans="1:7" ht="75">
      <c r="A82" s="57" t="s">
        <v>879</v>
      </c>
      <c r="B82" s="58"/>
      <c r="C82" s="58" t="s">
        <v>880</v>
      </c>
      <c r="D82" s="59" t="str">
        <f aca="true" t="shared" si="5" ref="D82:D110">IF(LEFT(C82,5)="000 8","X",C82)</f>
        <v>000 1 14 06000 00 0000 430</v>
      </c>
      <c r="E82" s="60">
        <v>50000000</v>
      </c>
      <c r="F82" s="60">
        <v>27745486.01</v>
      </c>
      <c r="G82" s="60">
        <f t="shared" si="4"/>
        <v>22254513.99</v>
      </c>
    </row>
    <row r="83" spans="1:7" ht="56.25">
      <c r="A83" s="57" t="s">
        <v>881</v>
      </c>
      <c r="B83" s="58"/>
      <c r="C83" s="58" t="s">
        <v>882</v>
      </c>
      <c r="D83" s="59" t="str">
        <f t="shared" si="5"/>
        <v>000 1 14 06010 00 0000 430</v>
      </c>
      <c r="E83" s="60">
        <v>50000000</v>
      </c>
      <c r="F83" s="60">
        <v>27745486.01</v>
      </c>
      <c r="G83" s="60">
        <f t="shared" si="4"/>
        <v>22254513.99</v>
      </c>
    </row>
    <row r="84" spans="1:7" ht="75">
      <c r="A84" s="57" t="s">
        <v>883</v>
      </c>
      <c r="B84" s="58"/>
      <c r="C84" s="58" t="s">
        <v>884</v>
      </c>
      <c r="D84" s="59" t="str">
        <f t="shared" si="5"/>
        <v>000 1 14 06013 10 0000 430</v>
      </c>
      <c r="E84" s="60">
        <v>50000000</v>
      </c>
      <c r="F84" s="60">
        <v>27745486.01</v>
      </c>
      <c r="G84" s="60">
        <f t="shared" si="4"/>
        <v>22254513.99</v>
      </c>
    </row>
    <row r="85" spans="1:7" ht="18.75">
      <c r="A85" s="57" t="s">
        <v>885</v>
      </c>
      <c r="B85" s="58"/>
      <c r="C85" s="58" t="s">
        <v>886</v>
      </c>
      <c r="D85" s="59" t="str">
        <f t="shared" si="5"/>
        <v>000 1 16 00000 00 0000 000</v>
      </c>
      <c r="E85" s="60">
        <v>10052000</v>
      </c>
      <c r="F85" s="60">
        <v>1974652.23</v>
      </c>
      <c r="G85" s="60">
        <f t="shared" si="4"/>
        <v>8077347.77</v>
      </c>
    </row>
    <row r="86" spans="1:7" ht="37.5">
      <c r="A86" s="57" t="s">
        <v>887</v>
      </c>
      <c r="B86" s="58"/>
      <c r="C86" s="58" t="s">
        <v>888</v>
      </c>
      <c r="D86" s="59" t="str">
        <f t="shared" si="5"/>
        <v>000 1 16 03000 00 0000 140</v>
      </c>
      <c r="E86" s="60">
        <v>210000</v>
      </c>
      <c r="F86" s="60">
        <v>80457.08</v>
      </c>
      <c r="G86" s="60">
        <f t="shared" si="4"/>
        <v>129542.92</v>
      </c>
    </row>
    <row r="87" spans="1:7" ht="112.5">
      <c r="A87" s="57" t="s">
        <v>889</v>
      </c>
      <c r="B87" s="58"/>
      <c r="C87" s="58" t="s">
        <v>890</v>
      </c>
      <c r="D87" s="59" t="str">
        <f t="shared" si="5"/>
        <v>000 1 16 03010 01 0000 140</v>
      </c>
      <c r="E87" s="60">
        <v>180000</v>
      </c>
      <c r="F87" s="60">
        <v>73657.08</v>
      </c>
      <c r="G87" s="60">
        <f t="shared" si="4"/>
        <v>106342.92</v>
      </c>
    </row>
    <row r="88" spans="1:7" ht="93.75">
      <c r="A88" s="57" t="s">
        <v>891</v>
      </c>
      <c r="B88" s="58"/>
      <c r="C88" s="58" t="s">
        <v>892</v>
      </c>
      <c r="D88" s="59" t="str">
        <f t="shared" si="5"/>
        <v>000 1 16 03030 01 0000 140</v>
      </c>
      <c r="E88" s="60">
        <v>30000</v>
      </c>
      <c r="F88" s="60">
        <v>6800</v>
      </c>
      <c r="G88" s="60">
        <f t="shared" si="4"/>
        <v>23200</v>
      </c>
    </row>
    <row r="89" spans="1:7" ht="93.75">
      <c r="A89" s="57" t="s">
        <v>893</v>
      </c>
      <c r="B89" s="58"/>
      <c r="C89" s="58" t="s">
        <v>894</v>
      </c>
      <c r="D89" s="59" t="str">
        <f t="shared" si="5"/>
        <v>000 1 16 06000 01 0000 140</v>
      </c>
      <c r="E89" s="60">
        <v>470000</v>
      </c>
      <c r="F89" s="60">
        <v>176767.08</v>
      </c>
      <c r="G89" s="60">
        <f t="shared" si="4"/>
        <v>293232.92000000004</v>
      </c>
    </row>
    <row r="90" spans="1:7" ht="93.75">
      <c r="A90" s="57" t="s">
        <v>895</v>
      </c>
      <c r="B90" s="58"/>
      <c r="C90" s="58" t="s">
        <v>896</v>
      </c>
      <c r="D90" s="59" t="str">
        <f t="shared" si="5"/>
        <v>000 1 16 08000 01 0000 140</v>
      </c>
      <c r="E90" s="60">
        <v>100000</v>
      </c>
      <c r="F90" s="60">
        <v>3000</v>
      </c>
      <c r="G90" s="60">
        <f t="shared" si="4"/>
        <v>97000</v>
      </c>
    </row>
    <row r="91" spans="1:7" ht="93.75">
      <c r="A91" s="57" t="s">
        <v>897</v>
      </c>
      <c r="B91" s="58"/>
      <c r="C91" s="58" t="s">
        <v>898</v>
      </c>
      <c r="D91" s="59" t="str">
        <f t="shared" si="5"/>
        <v>000 1 16 08010 01 0000 140</v>
      </c>
      <c r="E91" s="60">
        <v>100000</v>
      </c>
      <c r="F91" s="60">
        <v>3000</v>
      </c>
      <c r="G91" s="60">
        <f t="shared" si="4"/>
        <v>97000</v>
      </c>
    </row>
    <row r="92" spans="1:7" ht="56.25">
      <c r="A92" s="57" t="s">
        <v>899</v>
      </c>
      <c r="B92" s="58"/>
      <c r="C92" s="58" t="s">
        <v>900</v>
      </c>
      <c r="D92" s="59" t="str">
        <f t="shared" si="5"/>
        <v>000 1 16 21000 00 0000 140</v>
      </c>
      <c r="E92" s="60">
        <v>40000</v>
      </c>
      <c r="F92" s="60">
        <v>10000</v>
      </c>
      <c r="G92" s="60">
        <f t="shared" si="4"/>
        <v>30000</v>
      </c>
    </row>
    <row r="93" spans="1:7" ht="75">
      <c r="A93" s="57" t="s">
        <v>901</v>
      </c>
      <c r="B93" s="58"/>
      <c r="C93" s="58" t="s">
        <v>902</v>
      </c>
      <c r="D93" s="59" t="str">
        <f t="shared" si="5"/>
        <v>000 1 16 21050 05 0000 140</v>
      </c>
      <c r="E93" s="60">
        <v>40000</v>
      </c>
      <c r="F93" s="60">
        <v>10000</v>
      </c>
      <c r="G93" s="60">
        <f t="shared" si="4"/>
        <v>30000</v>
      </c>
    </row>
    <row r="94" spans="1:7" ht="131.25">
      <c r="A94" s="57" t="s">
        <v>143</v>
      </c>
      <c r="B94" s="58"/>
      <c r="C94" s="58" t="s">
        <v>903</v>
      </c>
      <c r="D94" s="59" t="str">
        <f t="shared" si="5"/>
        <v>000 1 16 25000 00 0000 140</v>
      </c>
      <c r="E94" s="60">
        <v>690000</v>
      </c>
      <c r="F94" s="60">
        <v>29511.29</v>
      </c>
      <c r="G94" s="60">
        <f t="shared" si="4"/>
        <v>660488.71</v>
      </c>
    </row>
    <row r="95" spans="1:7" ht="56.25">
      <c r="A95" s="57" t="s">
        <v>904</v>
      </c>
      <c r="B95" s="58"/>
      <c r="C95" s="58" t="s">
        <v>905</v>
      </c>
      <c r="D95" s="59" t="str">
        <f t="shared" si="5"/>
        <v>000 1 16 25030 01 0000 140</v>
      </c>
      <c r="E95" s="60">
        <v>20000</v>
      </c>
      <c r="F95" s="60">
        <v>9511.29</v>
      </c>
      <c r="G95" s="60">
        <f t="shared" si="4"/>
        <v>10488.71</v>
      </c>
    </row>
    <row r="96" spans="1:7" ht="56.25">
      <c r="A96" s="57" t="s">
        <v>906</v>
      </c>
      <c r="B96" s="58"/>
      <c r="C96" s="58" t="s">
        <v>907</v>
      </c>
      <c r="D96" s="59" t="str">
        <f t="shared" si="5"/>
        <v>000 1 16 25050 01 0000 140</v>
      </c>
      <c r="E96" s="60">
        <v>480000</v>
      </c>
      <c r="F96" s="60">
        <v>10000</v>
      </c>
      <c r="G96" s="60">
        <f t="shared" si="4"/>
        <v>470000</v>
      </c>
    </row>
    <row r="97" spans="1:7" ht="37.5">
      <c r="A97" s="57" t="s">
        <v>908</v>
      </c>
      <c r="B97" s="58"/>
      <c r="C97" s="58" t="s">
        <v>909</v>
      </c>
      <c r="D97" s="59" t="str">
        <f t="shared" si="5"/>
        <v>000 1 16 25060 01 0000 140</v>
      </c>
      <c r="E97" s="60">
        <v>190000</v>
      </c>
      <c r="F97" s="60">
        <v>10000</v>
      </c>
      <c r="G97" s="60">
        <f t="shared" si="4"/>
        <v>180000</v>
      </c>
    </row>
    <row r="98" spans="1:7" ht="56.25">
      <c r="A98" s="57" t="s">
        <v>910</v>
      </c>
      <c r="B98" s="58"/>
      <c r="C98" s="58" t="s">
        <v>911</v>
      </c>
      <c r="D98" s="59" t="str">
        <f t="shared" si="5"/>
        <v>000 1 16 27000 01 0000 140</v>
      </c>
      <c r="E98" s="60">
        <v>1320000</v>
      </c>
      <c r="F98" s="60">
        <v>427859.62</v>
      </c>
      <c r="G98" s="60">
        <f t="shared" si="4"/>
        <v>892140.38</v>
      </c>
    </row>
    <row r="99" spans="1:7" ht="93.75">
      <c r="A99" s="57" t="s">
        <v>93</v>
      </c>
      <c r="B99" s="58"/>
      <c r="C99" s="58" t="s">
        <v>94</v>
      </c>
      <c r="D99" s="59" t="str">
        <f t="shared" si="5"/>
        <v>000 1 16 28000 01 0000 140</v>
      </c>
      <c r="E99" s="60">
        <v>1920000</v>
      </c>
      <c r="F99" s="60"/>
      <c r="G99" s="60">
        <f t="shared" si="4"/>
        <v>1920000</v>
      </c>
    </row>
    <row r="100" spans="1:7" ht="37.5">
      <c r="A100" s="57" t="s">
        <v>95</v>
      </c>
      <c r="B100" s="58"/>
      <c r="C100" s="58" t="s">
        <v>96</v>
      </c>
      <c r="D100" s="59" t="str">
        <f t="shared" si="5"/>
        <v>000 1 16 30000 01 0000 140</v>
      </c>
      <c r="E100" s="60"/>
      <c r="F100" s="60">
        <v>500</v>
      </c>
      <c r="G100" s="60">
        <f t="shared" si="4"/>
        <v>-500</v>
      </c>
    </row>
    <row r="101" spans="1:7" ht="75">
      <c r="A101" s="57" t="s">
        <v>97</v>
      </c>
      <c r="B101" s="58"/>
      <c r="C101" s="58" t="s">
        <v>98</v>
      </c>
      <c r="D101" s="59" t="str">
        <f t="shared" si="5"/>
        <v>000 1 16 30010 01 0000 140</v>
      </c>
      <c r="E101" s="60"/>
      <c r="F101" s="60">
        <v>500</v>
      </c>
      <c r="G101" s="60">
        <f t="shared" si="4"/>
        <v>-500</v>
      </c>
    </row>
    <row r="102" spans="1:7" ht="93.75">
      <c r="A102" s="57" t="s">
        <v>99</v>
      </c>
      <c r="B102" s="58"/>
      <c r="C102" s="58" t="s">
        <v>100</v>
      </c>
      <c r="D102" s="59" t="str">
        <f t="shared" si="5"/>
        <v>000 1 16 30014 01 0000 140</v>
      </c>
      <c r="E102" s="60"/>
      <c r="F102" s="60">
        <v>500</v>
      </c>
      <c r="G102" s="60">
        <f t="shared" si="4"/>
        <v>-500</v>
      </c>
    </row>
    <row r="103" spans="1:7" ht="37.5">
      <c r="A103" s="57" t="s">
        <v>101</v>
      </c>
      <c r="B103" s="58"/>
      <c r="C103" s="58" t="s">
        <v>102</v>
      </c>
      <c r="D103" s="59" t="str">
        <f t="shared" si="5"/>
        <v>000 1 16 35000 00 0000 140</v>
      </c>
      <c r="E103" s="60"/>
      <c r="F103" s="60">
        <v>250</v>
      </c>
      <c r="G103" s="60">
        <f t="shared" si="4"/>
        <v>-250</v>
      </c>
    </row>
    <row r="104" spans="1:7" ht="56.25">
      <c r="A104" s="57" t="s">
        <v>103</v>
      </c>
      <c r="B104" s="58"/>
      <c r="C104" s="58" t="s">
        <v>104</v>
      </c>
      <c r="D104" s="59" t="str">
        <f t="shared" si="5"/>
        <v>000 1 16 35030 05 0000 140</v>
      </c>
      <c r="E104" s="60"/>
      <c r="F104" s="60">
        <v>250</v>
      </c>
      <c r="G104" s="60">
        <f t="shared" si="4"/>
        <v>-250</v>
      </c>
    </row>
    <row r="105" spans="1:7" ht="112.5">
      <c r="A105" s="57" t="s">
        <v>105</v>
      </c>
      <c r="B105" s="58"/>
      <c r="C105" s="58" t="s">
        <v>106</v>
      </c>
      <c r="D105" s="59" t="str">
        <f t="shared" si="5"/>
        <v>000 1 16 43000 01 0000 140</v>
      </c>
      <c r="E105" s="60">
        <v>490000</v>
      </c>
      <c r="F105" s="60">
        <v>155000</v>
      </c>
      <c r="G105" s="60">
        <f t="shared" si="4"/>
        <v>335000</v>
      </c>
    </row>
    <row r="106" spans="1:7" ht="37.5">
      <c r="A106" s="57" t="s">
        <v>107</v>
      </c>
      <c r="B106" s="58"/>
      <c r="C106" s="58" t="s">
        <v>108</v>
      </c>
      <c r="D106" s="59" t="str">
        <f t="shared" si="5"/>
        <v>000 1 16 90000 00 0000 140</v>
      </c>
      <c r="E106" s="60">
        <v>4812000</v>
      </c>
      <c r="F106" s="60">
        <v>1091307.16</v>
      </c>
      <c r="G106" s="60">
        <f t="shared" si="4"/>
        <v>3720692.84</v>
      </c>
    </row>
    <row r="107" spans="1:7" ht="56.25">
      <c r="A107" s="57" t="s">
        <v>109</v>
      </c>
      <c r="B107" s="58"/>
      <c r="C107" s="58" t="s">
        <v>110</v>
      </c>
      <c r="D107" s="59" t="str">
        <f t="shared" si="5"/>
        <v>000 1 16 90050 05 0000 140</v>
      </c>
      <c r="E107" s="60">
        <v>4812000</v>
      </c>
      <c r="F107" s="60">
        <v>1091307.16</v>
      </c>
      <c r="G107" s="60">
        <f t="shared" si="4"/>
        <v>3720692.84</v>
      </c>
    </row>
    <row r="108" spans="1:7" ht="18.75">
      <c r="A108" s="57" t="s">
        <v>111</v>
      </c>
      <c r="B108" s="58"/>
      <c r="C108" s="58" t="s">
        <v>112</v>
      </c>
      <c r="D108" s="59" t="str">
        <f t="shared" si="5"/>
        <v>000 1 17 00000 00 0000 000</v>
      </c>
      <c r="E108" s="60">
        <v>22000</v>
      </c>
      <c r="F108" s="60">
        <v>79516.33</v>
      </c>
      <c r="G108" s="60">
        <f t="shared" si="4"/>
        <v>-57516.33</v>
      </c>
    </row>
    <row r="109" spans="1:7" ht="18.75">
      <c r="A109" s="57" t="s">
        <v>113</v>
      </c>
      <c r="B109" s="58"/>
      <c r="C109" s="58" t="s">
        <v>114</v>
      </c>
      <c r="D109" s="59" t="str">
        <f t="shared" si="5"/>
        <v>000 1 17 01000 00 0000 180</v>
      </c>
      <c r="E109" s="60"/>
      <c r="F109" s="60">
        <v>78046.33</v>
      </c>
      <c r="G109" s="60">
        <f t="shared" si="4"/>
        <v>-78046.33</v>
      </c>
    </row>
    <row r="110" spans="1:7" ht="37.5">
      <c r="A110" s="57" t="s">
        <v>115</v>
      </c>
      <c r="B110" s="58"/>
      <c r="C110" s="58" t="s">
        <v>116</v>
      </c>
      <c r="D110" s="59" t="str">
        <f t="shared" si="5"/>
        <v>000 1 17 01050 05 0000 180</v>
      </c>
      <c r="E110" s="60"/>
      <c r="F110" s="60">
        <v>78046.33</v>
      </c>
      <c r="G110" s="60">
        <f t="shared" si="4"/>
        <v>-78046.33</v>
      </c>
    </row>
    <row r="111" spans="1:7" ht="18.75">
      <c r="A111" s="57" t="s">
        <v>117</v>
      </c>
      <c r="B111" s="58"/>
      <c r="C111" s="58" t="s">
        <v>118</v>
      </c>
      <c r="D111" s="59" t="str">
        <f aca="true" t="shared" si="6" ref="D111:D131">IF(LEFT(C111,5)="000 8","X",C111)</f>
        <v>000 1 17 05000 00 0000 180</v>
      </c>
      <c r="E111" s="60">
        <v>22000</v>
      </c>
      <c r="F111" s="60">
        <v>1470</v>
      </c>
      <c r="G111" s="60">
        <f aca="true" t="shared" si="7" ref="G111:G158">E111-F111</f>
        <v>20530</v>
      </c>
    </row>
    <row r="112" spans="1:7" ht="37.5">
      <c r="A112" s="57" t="s">
        <v>119</v>
      </c>
      <c r="B112" s="58"/>
      <c r="C112" s="58" t="s">
        <v>120</v>
      </c>
      <c r="D112" s="59" t="str">
        <f t="shared" si="6"/>
        <v>000 1 17 05050 05 0000 180</v>
      </c>
      <c r="E112" s="60">
        <v>22000</v>
      </c>
      <c r="F112" s="60">
        <v>1470</v>
      </c>
      <c r="G112" s="60">
        <f t="shared" si="7"/>
        <v>20530</v>
      </c>
    </row>
    <row r="113" spans="1:7" ht="18.75">
      <c r="A113" s="62" t="s">
        <v>121</v>
      </c>
      <c r="B113" s="63"/>
      <c r="C113" s="63" t="s">
        <v>122</v>
      </c>
      <c r="D113" s="65" t="str">
        <f t="shared" si="6"/>
        <v>000 2 00 00000 00 0000 000</v>
      </c>
      <c r="E113" s="64">
        <v>1177070117.17</v>
      </c>
      <c r="F113" s="64">
        <v>39790396.93</v>
      </c>
      <c r="G113" s="64">
        <f t="shared" si="7"/>
        <v>1137279720.24</v>
      </c>
    </row>
    <row r="114" spans="1:7" ht="56.25">
      <c r="A114" s="57" t="s">
        <v>123</v>
      </c>
      <c r="B114" s="58"/>
      <c r="C114" s="58" t="s">
        <v>124</v>
      </c>
      <c r="D114" s="59" t="str">
        <f t="shared" si="6"/>
        <v>000 2 02 00000 00 0000 000</v>
      </c>
      <c r="E114" s="60">
        <v>1177070117.17</v>
      </c>
      <c r="F114" s="60">
        <v>219964850.87</v>
      </c>
      <c r="G114" s="60">
        <f t="shared" si="7"/>
        <v>957105266.3000001</v>
      </c>
    </row>
    <row r="115" spans="1:7" ht="37.5">
      <c r="A115" s="57" t="s">
        <v>125</v>
      </c>
      <c r="B115" s="58"/>
      <c r="C115" s="58" t="s">
        <v>126</v>
      </c>
      <c r="D115" s="59" t="str">
        <f t="shared" si="6"/>
        <v>000 2 02 01000 00 0000 151</v>
      </c>
      <c r="E115" s="60">
        <v>20255300</v>
      </c>
      <c r="F115" s="60">
        <v>20255300</v>
      </c>
      <c r="G115" s="60">
        <f t="shared" si="7"/>
        <v>0</v>
      </c>
    </row>
    <row r="116" spans="1:7" ht="37.5">
      <c r="A116" s="57" t="s">
        <v>127</v>
      </c>
      <c r="B116" s="58"/>
      <c r="C116" s="58" t="s">
        <v>128</v>
      </c>
      <c r="D116" s="59" t="str">
        <f t="shared" si="6"/>
        <v>000 2 02 01001 00 0000 151</v>
      </c>
      <c r="E116" s="60">
        <v>20255300</v>
      </c>
      <c r="F116" s="60">
        <v>20255300</v>
      </c>
      <c r="G116" s="60">
        <f t="shared" si="7"/>
        <v>0</v>
      </c>
    </row>
    <row r="117" spans="1:7" ht="37.5">
      <c r="A117" s="57" t="s">
        <v>129</v>
      </c>
      <c r="B117" s="58"/>
      <c r="C117" s="58" t="s">
        <v>130</v>
      </c>
      <c r="D117" s="59" t="str">
        <f t="shared" si="6"/>
        <v>000 2 02 01001 05 0000 151</v>
      </c>
      <c r="E117" s="60">
        <v>20255300</v>
      </c>
      <c r="F117" s="60">
        <v>20255300</v>
      </c>
      <c r="G117" s="60">
        <f t="shared" si="7"/>
        <v>0</v>
      </c>
    </row>
    <row r="118" spans="1:7" ht="37.5">
      <c r="A118" s="57" t="s">
        <v>611</v>
      </c>
      <c r="B118" s="58"/>
      <c r="C118" s="58" t="s">
        <v>612</v>
      </c>
      <c r="D118" s="59" t="str">
        <f t="shared" si="6"/>
        <v>000 2 02 03000 00 0000 151</v>
      </c>
      <c r="E118" s="60">
        <v>1140724258</v>
      </c>
      <c r="F118" s="60">
        <v>191414668.23</v>
      </c>
      <c r="G118" s="60">
        <f t="shared" si="7"/>
        <v>949309589.77</v>
      </c>
    </row>
    <row r="119" spans="1:7" ht="56.25">
      <c r="A119" s="57" t="s">
        <v>613</v>
      </c>
      <c r="B119" s="58"/>
      <c r="C119" s="58" t="s">
        <v>614</v>
      </c>
      <c r="D119" s="59" t="str">
        <f t="shared" si="6"/>
        <v>000 2 02 03001 00 0000 151</v>
      </c>
      <c r="E119" s="60">
        <v>171892300</v>
      </c>
      <c r="F119" s="60">
        <v>12000000</v>
      </c>
      <c r="G119" s="60">
        <f t="shared" si="7"/>
        <v>159892300</v>
      </c>
    </row>
    <row r="120" spans="1:7" ht="56.25">
      <c r="A120" s="57" t="s">
        <v>615</v>
      </c>
      <c r="B120" s="58"/>
      <c r="C120" s="58" t="s">
        <v>616</v>
      </c>
      <c r="D120" s="59" t="str">
        <f t="shared" si="6"/>
        <v>000 2 02 03001 05 0000 151</v>
      </c>
      <c r="E120" s="60">
        <v>171892300</v>
      </c>
      <c r="F120" s="60">
        <v>12000000</v>
      </c>
      <c r="G120" s="60">
        <f t="shared" si="7"/>
        <v>159892300</v>
      </c>
    </row>
    <row r="121" spans="1:7" ht="37.5">
      <c r="A121" s="57" t="s">
        <v>617</v>
      </c>
      <c r="B121" s="58"/>
      <c r="C121" s="58" t="s">
        <v>618</v>
      </c>
      <c r="D121" s="59" t="str">
        <f t="shared" si="6"/>
        <v>000 2 02 03003 00 0000 151</v>
      </c>
      <c r="E121" s="60">
        <v>4277224</v>
      </c>
      <c r="F121" s="60">
        <v>1069500</v>
      </c>
      <c r="G121" s="60">
        <f t="shared" si="7"/>
        <v>3207724</v>
      </c>
    </row>
    <row r="122" spans="1:7" ht="56.25">
      <c r="A122" s="57" t="s">
        <v>619</v>
      </c>
      <c r="B122" s="58"/>
      <c r="C122" s="58" t="s">
        <v>620</v>
      </c>
      <c r="D122" s="59" t="str">
        <f t="shared" si="6"/>
        <v>000 2 02 03003 05 0000 151</v>
      </c>
      <c r="E122" s="60">
        <v>4277224</v>
      </c>
      <c r="F122" s="60">
        <v>1069500</v>
      </c>
      <c r="G122" s="60">
        <f t="shared" si="7"/>
        <v>3207724</v>
      </c>
    </row>
    <row r="123" spans="1:7" ht="93.75">
      <c r="A123" s="57" t="s">
        <v>621</v>
      </c>
      <c r="B123" s="58"/>
      <c r="C123" s="58" t="s">
        <v>622</v>
      </c>
      <c r="D123" s="59" t="str">
        <f t="shared" si="6"/>
        <v>000 2 02 03013 00 0000 151</v>
      </c>
      <c r="E123" s="60">
        <v>1874900</v>
      </c>
      <c r="F123" s="60">
        <v>254000</v>
      </c>
      <c r="G123" s="60">
        <f t="shared" si="7"/>
        <v>1620900</v>
      </c>
    </row>
    <row r="124" spans="1:7" ht="75">
      <c r="A124" s="57" t="s">
        <v>623</v>
      </c>
      <c r="B124" s="58"/>
      <c r="C124" s="58" t="s">
        <v>624</v>
      </c>
      <c r="D124" s="59" t="str">
        <f t="shared" si="6"/>
        <v>000 2 02 03013 05 0000 151</v>
      </c>
      <c r="E124" s="60">
        <v>1874900</v>
      </c>
      <c r="F124" s="60">
        <v>254000</v>
      </c>
      <c r="G124" s="60">
        <f t="shared" si="7"/>
        <v>1620900</v>
      </c>
    </row>
    <row r="125" spans="1:7" ht="75">
      <c r="A125" s="57" t="s">
        <v>625</v>
      </c>
      <c r="B125" s="58"/>
      <c r="C125" s="58" t="s">
        <v>626</v>
      </c>
      <c r="D125" s="59" t="str">
        <f t="shared" si="6"/>
        <v>000 2 02 03020 00 0000 151</v>
      </c>
      <c r="E125" s="60">
        <v>314100</v>
      </c>
      <c r="F125" s="60">
        <v>43000</v>
      </c>
      <c r="G125" s="60">
        <f t="shared" si="7"/>
        <v>271100</v>
      </c>
    </row>
    <row r="126" spans="1:7" ht="75">
      <c r="A126" s="57" t="s">
        <v>627</v>
      </c>
      <c r="B126" s="58"/>
      <c r="C126" s="58" t="s">
        <v>628</v>
      </c>
      <c r="D126" s="59" t="str">
        <f t="shared" si="6"/>
        <v>000 2 02 03020 05 0000 151</v>
      </c>
      <c r="E126" s="60">
        <v>314100</v>
      </c>
      <c r="F126" s="60">
        <v>43000</v>
      </c>
      <c r="G126" s="60">
        <f t="shared" si="7"/>
        <v>271100</v>
      </c>
    </row>
    <row r="127" spans="1:7" ht="56.25">
      <c r="A127" s="57" t="s">
        <v>629</v>
      </c>
      <c r="B127" s="58"/>
      <c r="C127" s="58" t="s">
        <v>630</v>
      </c>
      <c r="D127" s="59" t="str">
        <f t="shared" si="6"/>
        <v>000 2 02 03021 00 0000 151</v>
      </c>
      <c r="E127" s="60">
        <v>5380300</v>
      </c>
      <c r="F127" s="60">
        <v>1407800</v>
      </c>
      <c r="G127" s="60">
        <f t="shared" si="7"/>
        <v>3972500</v>
      </c>
    </row>
    <row r="128" spans="1:7" ht="56.25">
      <c r="A128" s="57" t="s">
        <v>631</v>
      </c>
      <c r="B128" s="58"/>
      <c r="C128" s="58" t="s">
        <v>632</v>
      </c>
      <c r="D128" s="59" t="str">
        <f t="shared" si="6"/>
        <v>000 2 02 03021 05 0000 151</v>
      </c>
      <c r="E128" s="60">
        <v>5380300</v>
      </c>
      <c r="F128" s="60">
        <v>1407800</v>
      </c>
      <c r="G128" s="60">
        <f t="shared" si="7"/>
        <v>3972500</v>
      </c>
    </row>
    <row r="129" spans="1:7" ht="75">
      <c r="A129" s="57" t="s">
        <v>633</v>
      </c>
      <c r="B129" s="58"/>
      <c r="C129" s="58" t="s">
        <v>634</v>
      </c>
      <c r="D129" s="59" t="str">
        <f t="shared" si="6"/>
        <v>000 2 02 03022 00 0000 151</v>
      </c>
      <c r="E129" s="60">
        <v>6595000</v>
      </c>
      <c r="F129" s="60">
        <v>1745000</v>
      </c>
      <c r="G129" s="60">
        <f t="shared" si="7"/>
        <v>4850000</v>
      </c>
    </row>
    <row r="130" spans="1:7" ht="56.25">
      <c r="A130" s="57" t="s">
        <v>635</v>
      </c>
      <c r="B130" s="58"/>
      <c r="C130" s="58" t="s">
        <v>636</v>
      </c>
      <c r="D130" s="59" t="str">
        <f t="shared" si="6"/>
        <v>000 2 02 03022 05 0000 151</v>
      </c>
      <c r="E130" s="60">
        <v>6595000</v>
      </c>
      <c r="F130" s="60">
        <v>1745000</v>
      </c>
      <c r="G130" s="60">
        <f t="shared" si="7"/>
        <v>4850000</v>
      </c>
    </row>
    <row r="131" spans="1:7" ht="56.25">
      <c r="A131" s="57" t="s">
        <v>637</v>
      </c>
      <c r="B131" s="58"/>
      <c r="C131" s="58" t="s">
        <v>638</v>
      </c>
      <c r="D131" s="59" t="str">
        <f t="shared" si="6"/>
        <v>000 2 02 03024 00 0000 151</v>
      </c>
      <c r="E131" s="60">
        <v>799353784</v>
      </c>
      <c r="F131" s="60">
        <v>80321571.23</v>
      </c>
      <c r="G131" s="60">
        <f t="shared" si="7"/>
        <v>719032212.77</v>
      </c>
    </row>
    <row r="132" spans="1:7" ht="56.25">
      <c r="A132" s="57" t="s">
        <v>639</v>
      </c>
      <c r="B132" s="58"/>
      <c r="C132" s="58" t="s">
        <v>640</v>
      </c>
      <c r="D132" s="59" t="str">
        <f aca="true" t="shared" si="8" ref="D132:D157">IF(LEFT(C132,5)="000 8","X",C132)</f>
        <v>000 2 02 03024 05 0000 151</v>
      </c>
      <c r="E132" s="60">
        <v>799353784</v>
      </c>
      <c r="F132" s="60">
        <v>80321571.23</v>
      </c>
      <c r="G132" s="60">
        <f t="shared" si="7"/>
        <v>719032212.77</v>
      </c>
    </row>
    <row r="133" spans="1:7" ht="93.75">
      <c r="A133" s="57" t="s">
        <v>641</v>
      </c>
      <c r="B133" s="58"/>
      <c r="C133" s="58" t="s">
        <v>642</v>
      </c>
      <c r="D133" s="59" t="str">
        <f t="shared" si="8"/>
        <v>000 2 02 03027 00 0000 151</v>
      </c>
      <c r="E133" s="60">
        <v>19348200</v>
      </c>
      <c r="F133" s="60">
        <v>3483007</v>
      </c>
      <c r="G133" s="60">
        <f t="shared" si="7"/>
        <v>15865193</v>
      </c>
    </row>
    <row r="134" spans="1:7" ht="75">
      <c r="A134" s="57" t="s">
        <v>643</v>
      </c>
      <c r="B134" s="58"/>
      <c r="C134" s="58" t="s">
        <v>644</v>
      </c>
      <c r="D134" s="59" t="str">
        <f t="shared" si="8"/>
        <v>000 2 02 03027 05 0000 151</v>
      </c>
      <c r="E134" s="60">
        <v>19348200</v>
      </c>
      <c r="F134" s="60">
        <v>3483007</v>
      </c>
      <c r="G134" s="60">
        <f t="shared" si="7"/>
        <v>15865193</v>
      </c>
    </row>
    <row r="135" spans="1:7" ht="112.5">
      <c r="A135" s="57" t="s">
        <v>645</v>
      </c>
      <c r="B135" s="58"/>
      <c r="C135" s="58" t="s">
        <v>646</v>
      </c>
      <c r="D135" s="59" t="str">
        <f t="shared" si="8"/>
        <v>000 2 02 03029 00 0000 151</v>
      </c>
      <c r="E135" s="60">
        <v>10987500</v>
      </c>
      <c r="F135" s="60">
        <v>1685600</v>
      </c>
      <c r="G135" s="60">
        <f t="shared" si="7"/>
        <v>9301900</v>
      </c>
    </row>
    <row r="136" spans="1:7" ht="112.5">
      <c r="A136" s="57" t="s">
        <v>647</v>
      </c>
      <c r="B136" s="58"/>
      <c r="C136" s="58" t="s">
        <v>648</v>
      </c>
      <c r="D136" s="59" t="str">
        <f t="shared" si="8"/>
        <v>000 2 02 03029 05 0000 151</v>
      </c>
      <c r="E136" s="60">
        <v>10987500</v>
      </c>
      <c r="F136" s="60">
        <v>1685600</v>
      </c>
      <c r="G136" s="60">
        <f t="shared" si="7"/>
        <v>9301900</v>
      </c>
    </row>
    <row r="137" spans="1:7" ht="93.75">
      <c r="A137" s="57" t="s">
        <v>649</v>
      </c>
      <c r="B137" s="58"/>
      <c r="C137" s="58" t="s">
        <v>650</v>
      </c>
      <c r="D137" s="59" t="str">
        <f t="shared" si="8"/>
        <v>000 2 02 03090 00 0000 151</v>
      </c>
      <c r="E137" s="60">
        <v>7648300</v>
      </c>
      <c r="F137" s="60">
        <v>1465000</v>
      </c>
      <c r="G137" s="60">
        <f t="shared" si="7"/>
        <v>6183300</v>
      </c>
    </row>
    <row r="138" spans="1:7" ht="93.75">
      <c r="A138" s="57" t="s">
        <v>151</v>
      </c>
      <c r="B138" s="58"/>
      <c r="C138" s="58" t="s">
        <v>152</v>
      </c>
      <c r="D138" s="59" t="str">
        <f t="shared" si="8"/>
        <v>000 2 02 03090 05 0000 151</v>
      </c>
      <c r="E138" s="60">
        <v>7648300</v>
      </c>
      <c r="F138" s="60">
        <v>1465000</v>
      </c>
      <c r="G138" s="60">
        <f t="shared" si="7"/>
        <v>6183300</v>
      </c>
    </row>
    <row r="139" spans="1:7" ht="112.5">
      <c r="A139" s="57" t="s">
        <v>153</v>
      </c>
      <c r="B139" s="58"/>
      <c r="C139" s="58" t="s">
        <v>154</v>
      </c>
      <c r="D139" s="59" t="str">
        <f t="shared" si="8"/>
        <v>000 2 02 03119 00 0000 151</v>
      </c>
      <c r="E139" s="60">
        <v>24409100</v>
      </c>
      <c r="F139" s="60">
        <v>17915040</v>
      </c>
      <c r="G139" s="60">
        <f t="shared" si="7"/>
        <v>6494060</v>
      </c>
    </row>
    <row r="140" spans="1:7" ht="93.75">
      <c r="A140" s="57" t="s">
        <v>155</v>
      </c>
      <c r="B140" s="58"/>
      <c r="C140" s="58" t="s">
        <v>156</v>
      </c>
      <c r="D140" s="59" t="str">
        <f t="shared" si="8"/>
        <v>000 2 02 03119 05 0000 151</v>
      </c>
      <c r="E140" s="60">
        <v>24409100</v>
      </c>
      <c r="F140" s="60">
        <v>17915040</v>
      </c>
      <c r="G140" s="60">
        <f t="shared" si="7"/>
        <v>6494060</v>
      </c>
    </row>
    <row r="141" spans="1:7" ht="131.25">
      <c r="A141" s="57" t="s">
        <v>144</v>
      </c>
      <c r="B141" s="58"/>
      <c r="C141" s="58" t="s">
        <v>157</v>
      </c>
      <c r="D141" s="59" t="str">
        <f t="shared" si="8"/>
        <v>000 2 02 03122 00 0000 151</v>
      </c>
      <c r="E141" s="60">
        <v>22069400</v>
      </c>
      <c r="F141" s="60">
        <v>3451000</v>
      </c>
      <c r="G141" s="60">
        <f t="shared" si="7"/>
        <v>18618400</v>
      </c>
    </row>
    <row r="142" spans="1:7" ht="131.25">
      <c r="A142" s="57" t="s">
        <v>145</v>
      </c>
      <c r="B142" s="58"/>
      <c r="C142" s="58" t="s">
        <v>158</v>
      </c>
      <c r="D142" s="59" t="str">
        <f t="shared" si="8"/>
        <v>000 2 02 03122 05 0000 151</v>
      </c>
      <c r="E142" s="60">
        <v>22069400</v>
      </c>
      <c r="F142" s="60">
        <v>3451000</v>
      </c>
      <c r="G142" s="60">
        <f t="shared" si="7"/>
        <v>18618400</v>
      </c>
    </row>
    <row r="143" spans="1:7" ht="18.75">
      <c r="A143" s="57" t="s">
        <v>159</v>
      </c>
      <c r="B143" s="58"/>
      <c r="C143" s="58" t="s">
        <v>160</v>
      </c>
      <c r="D143" s="59" t="str">
        <f t="shared" si="8"/>
        <v>000 2 02 03999 00 0000 151</v>
      </c>
      <c r="E143" s="60">
        <v>66574150</v>
      </c>
      <c r="F143" s="60">
        <v>66574150</v>
      </c>
      <c r="G143" s="60">
        <f t="shared" si="7"/>
        <v>0</v>
      </c>
    </row>
    <row r="144" spans="1:7" ht="37.5">
      <c r="A144" s="57" t="s">
        <v>161</v>
      </c>
      <c r="B144" s="58"/>
      <c r="C144" s="58" t="s">
        <v>162</v>
      </c>
      <c r="D144" s="59" t="str">
        <f t="shared" si="8"/>
        <v>000 2 02 03999 05 0000 151</v>
      </c>
      <c r="E144" s="60">
        <v>66574150</v>
      </c>
      <c r="F144" s="60">
        <v>66574150</v>
      </c>
      <c r="G144" s="60">
        <f t="shared" si="7"/>
        <v>0</v>
      </c>
    </row>
    <row r="145" spans="1:7" ht="18.75">
      <c r="A145" s="57" t="s">
        <v>756</v>
      </c>
      <c r="B145" s="58"/>
      <c r="C145" s="58" t="s">
        <v>163</v>
      </c>
      <c r="D145" s="59" t="str">
        <f t="shared" si="8"/>
        <v>000 2 02 04000 00 0000 151</v>
      </c>
      <c r="E145" s="60">
        <v>16090559.17</v>
      </c>
      <c r="F145" s="60">
        <v>8294882.64</v>
      </c>
      <c r="G145" s="60">
        <f t="shared" si="7"/>
        <v>7795676.53</v>
      </c>
    </row>
    <row r="146" spans="1:7" ht="75">
      <c r="A146" s="57" t="s">
        <v>164</v>
      </c>
      <c r="B146" s="58"/>
      <c r="C146" s="58" t="s">
        <v>165</v>
      </c>
      <c r="D146" s="59" t="str">
        <f t="shared" si="8"/>
        <v>000 2 02 04012 00 0000 151</v>
      </c>
      <c r="E146" s="60">
        <v>796100</v>
      </c>
      <c r="F146" s="60">
        <v>133600</v>
      </c>
      <c r="G146" s="60">
        <f t="shared" si="7"/>
        <v>662500</v>
      </c>
    </row>
    <row r="147" spans="1:7" ht="93.75">
      <c r="A147" s="57" t="s">
        <v>166</v>
      </c>
      <c r="B147" s="58"/>
      <c r="C147" s="58" t="s">
        <v>167</v>
      </c>
      <c r="D147" s="59" t="str">
        <f t="shared" si="8"/>
        <v>000 2 02 04012 05 0000 151</v>
      </c>
      <c r="E147" s="60">
        <v>796100</v>
      </c>
      <c r="F147" s="60">
        <v>133600</v>
      </c>
      <c r="G147" s="60">
        <f t="shared" si="7"/>
        <v>662500</v>
      </c>
    </row>
    <row r="148" spans="1:7" ht="93.75">
      <c r="A148" s="57" t="s">
        <v>168</v>
      </c>
      <c r="B148" s="58"/>
      <c r="C148" s="58" t="s">
        <v>169</v>
      </c>
      <c r="D148" s="59" t="str">
        <f t="shared" si="8"/>
        <v>000 2 02 04014 00 0000 151</v>
      </c>
      <c r="E148" s="60">
        <v>8722178</v>
      </c>
      <c r="F148" s="60">
        <v>1589001.47</v>
      </c>
      <c r="G148" s="60">
        <f t="shared" si="7"/>
        <v>7133176.53</v>
      </c>
    </row>
    <row r="149" spans="1:7" ht="93.75">
      <c r="A149" s="57" t="s">
        <v>170</v>
      </c>
      <c r="B149" s="58"/>
      <c r="C149" s="58" t="s">
        <v>171</v>
      </c>
      <c r="D149" s="59" t="str">
        <f t="shared" si="8"/>
        <v>000 2 02 04014 05 0000 151</v>
      </c>
      <c r="E149" s="60">
        <v>8722178</v>
      </c>
      <c r="F149" s="60">
        <v>1589001.47</v>
      </c>
      <c r="G149" s="60">
        <f t="shared" si="7"/>
        <v>7133176.53</v>
      </c>
    </row>
    <row r="150" spans="1:7" ht="37.5">
      <c r="A150" s="57" t="s">
        <v>172</v>
      </c>
      <c r="B150" s="58"/>
      <c r="C150" s="58" t="s">
        <v>173</v>
      </c>
      <c r="D150" s="59" t="str">
        <f t="shared" si="8"/>
        <v>000 2 02 04999 00 0000 151</v>
      </c>
      <c r="E150" s="60">
        <v>6572281.17</v>
      </c>
      <c r="F150" s="60">
        <v>6572281.17</v>
      </c>
      <c r="G150" s="60">
        <f t="shared" si="7"/>
        <v>0</v>
      </c>
    </row>
    <row r="151" spans="1:7" ht="37.5">
      <c r="A151" s="57" t="s">
        <v>174</v>
      </c>
      <c r="B151" s="58"/>
      <c r="C151" s="58" t="s">
        <v>175</v>
      </c>
      <c r="D151" s="59" t="str">
        <f t="shared" si="8"/>
        <v>000 2 02 04999 05 0000 151</v>
      </c>
      <c r="E151" s="60">
        <v>6572281.17</v>
      </c>
      <c r="F151" s="60">
        <v>6572281.17</v>
      </c>
      <c r="G151" s="60">
        <f t="shared" si="7"/>
        <v>0</v>
      </c>
    </row>
    <row r="152" spans="1:7" ht="150">
      <c r="A152" s="57" t="s">
        <v>176</v>
      </c>
      <c r="B152" s="58"/>
      <c r="C152" s="58" t="s">
        <v>177</v>
      </c>
      <c r="D152" s="59" t="str">
        <f t="shared" si="8"/>
        <v>000 2 18 00000 00 0000 000</v>
      </c>
      <c r="E152" s="60"/>
      <c r="F152" s="60">
        <v>4056976.63</v>
      </c>
      <c r="G152" s="60">
        <f t="shared" si="7"/>
        <v>-4056976.63</v>
      </c>
    </row>
    <row r="153" spans="1:7" ht="112.5">
      <c r="A153" s="57" t="s">
        <v>178</v>
      </c>
      <c r="B153" s="58"/>
      <c r="C153" s="58" t="s">
        <v>179</v>
      </c>
      <c r="D153" s="59" t="str">
        <f t="shared" si="8"/>
        <v>000 2 18 00000 00 0000 151</v>
      </c>
      <c r="E153" s="60"/>
      <c r="F153" s="60">
        <v>835359.62</v>
      </c>
      <c r="G153" s="60">
        <f t="shared" si="7"/>
        <v>-835359.62</v>
      </c>
    </row>
    <row r="154" spans="1:7" ht="93.75">
      <c r="A154" s="57" t="s">
        <v>180</v>
      </c>
      <c r="B154" s="58"/>
      <c r="C154" s="58" t="s">
        <v>181</v>
      </c>
      <c r="D154" s="59" t="str">
        <f t="shared" si="8"/>
        <v>000 2 18 05000 05 0000 151</v>
      </c>
      <c r="E154" s="60"/>
      <c r="F154" s="60">
        <v>835359.62</v>
      </c>
      <c r="G154" s="60">
        <f t="shared" si="7"/>
        <v>-835359.62</v>
      </c>
    </row>
    <row r="155" spans="1:7" ht="75">
      <c r="A155" s="57" t="s">
        <v>182</v>
      </c>
      <c r="B155" s="58"/>
      <c r="C155" s="58" t="s">
        <v>183</v>
      </c>
      <c r="D155" s="59" t="str">
        <f t="shared" si="8"/>
        <v>000 2 18 05010 05 0000 151</v>
      </c>
      <c r="E155" s="60"/>
      <c r="F155" s="60">
        <v>835359.62</v>
      </c>
      <c r="G155" s="60">
        <f t="shared" si="7"/>
        <v>-835359.62</v>
      </c>
    </row>
    <row r="156" spans="1:7" ht="56.25">
      <c r="A156" s="57" t="s">
        <v>184</v>
      </c>
      <c r="B156" s="58"/>
      <c r="C156" s="58" t="s">
        <v>185</v>
      </c>
      <c r="D156" s="59" t="str">
        <f t="shared" si="8"/>
        <v>000 2 18 00000 00 0000 180</v>
      </c>
      <c r="E156" s="60"/>
      <c r="F156" s="60">
        <v>3221617.01</v>
      </c>
      <c r="G156" s="60">
        <f t="shared" si="7"/>
        <v>-3221617.01</v>
      </c>
    </row>
    <row r="157" spans="1:7" ht="56.25">
      <c r="A157" s="57" t="s">
        <v>186</v>
      </c>
      <c r="B157" s="58"/>
      <c r="C157" s="58" t="s">
        <v>187</v>
      </c>
      <c r="D157" s="59" t="str">
        <f t="shared" si="8"/>
        <v>000 2 18 05000 05 0000 180</v>
      </c>
      <c r="E157" s="60"/>
      <c r="F157" s="60">
        <v>3221617.01</v>
      </c>
      <c r="G157" s="60">
        <f t="shared" si="7"/>
        <v>-3221617.01</v>
      </c>
    </row>
    <row r="158" spans="1:7" ht="56.25">
      <c r="A158" s="57" t="s">
        <v>188</v>
      </c>
      <c r="B158" s="58"/>
      <c r="C158" s="58" t="s">
        <v>189</v>
      </c>
      <c r="D158" s="59" t="str">
        <f>IF(LEFT(C158,5)="000 8","X",C158)</f>
        <v>000 2 18 05010 05 0000 180</v>
      </c>
      <c r="E158" s="60"/>
      <c r="F158" s="60">
        <v>3221617.01</v>
      </c>
      <c r="G158" s="60">
        <f t="shared" si="7"/>
        <v>-3221617.01</v>
      </c>
    </row>
    <row r="159" spans="1:7" ht="75">
      <c r="A159" s="57" t="s">
        <v>190</v>
      </c>
      <c r="B159" s="58"/>
      <c r="C159" s="58" t="s">
        <v>191</v>
      </c>
      <c r="D159" s="59" t="str">
        <f>IF(LEFT(C159,5)="000 8","X",C159)</f>
        <v>000 2 19 00000 00 0000 000</v>
      </c>
      <c r="E159" s="60"/>
      <c r="F159" s="60">
        <v>-184231430.57</v>
      </c>
      <c r="G159" s="60">
        <f>E159-F159</f>
        <v>184231430.57</v>
      </c>
    </row>
    <row r="160" spans="1:7" ht="75">
      <c r="A160" s="57" t="s">
        <v>192</v>
      </c>
      <c r="B160" s="58"/>
      <c r="C160" s="58" t="s">
        <v>193</v>
      </c>
      <c r="D160" s="59" t="str">
        <f>IF(LEFT(C160,5)="000 8","X",C160)</f>
        <v>000 2 19 05000 05 0000 151</v>
      </c>
      <c r="E160" s="60"/>
      <c r="F160" s="60">
        <v>-184231430.57</v>
      </c>
      <c r="G160" s="60">
        <f>E160-F160</f>
        <v>184231430.57</v>
      </c>
    </row>
    <row r="161" spans="1:7" ht="12.75">
      <c r="A161" s="53"/>
      <c r="B161" s="54"/>
      <c r="C161" s="54"/>
      <c r="D161" s="52"/>
      <c r="E161" s="55"/>
      <c r="F161" s="56"/>
      <c r="G161" s="56"/>
    </row>
  </sheetData>
  <sheetProtection/>
  <mergeCells count="2">
    <mergeCell ref="A2:G2"/>
    <mergeCell ref="A7:F7"/>
  </mergeCells>
  <printOptions/>
  <pageMargins left="0.3937007874015748" right="0.1968503937007874" top="0.5511811023622047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5"/>
  <sheetViews>
    <sheetView zoomScale="75" zoomScaleNormal="75" zoomScalePageLayoutView="0" workbookViewId="0" topLeftCell="A442">
      <selection activeCell="A90" sqref="A90:G90"/>
    </sheetView>
  </sheetViews>
  <sheetFormatPr defaultColWidth="9.00390625" defaultRowHeight="12.75"/>
  <cols>
    <col min="1" max="1" width="38.625" style="35" customWidth="1"/>
    <col min="2" max="2" width="6.125" style="35" customWidth="1"/>
    <col min="3" max="3" width="2.125" style="35" hidden="1" customWidth="1"/>
    <col min="4" max="4" width="35.375" style="35" customWidth="1"/>
    <col min="5" max="5" width="28.00390625" style="35" customWidth="1"/>
    <col min="6" max="6" width="22.625" style="35" customWidth="1"/>
    <col min="7" max="7" width="21.125" style="35" customWidth="1"/>
    <col min="8" max="16384" width="9.125" style="35" customWidth="1"/>
  </cols>
  <sheetData>
    <row r="1" spans="1:7" ht="12.75">
      <c r="A1" s="32"/>
      <c r="G1" s="69" t="s">
        <v>653</v>
      </c>
    </row>
    <row r="2" spans="2:5" ht="15" thickBot="1">
      <c r="B2" s="50"/>
      <c r="C2" s="50"/>
      <c r="D2" s="50"/>
      <c r="E2" s="70" t="s">
        <v>745</v>
      </c>
    </row>
    <row r="3" spans="1:7" ht="24.75" customHeight="1" thickTop="1">
      <c r="A3" s="67" t="s">
        <v>750</v>
      </c>
      <c r="B3" s="68" t="s">
        <v>746</v>
      </c>
      <c r="C3" s="22" t="s">
        <v>754</v>
      </c>
      <c r="D3" s="22" t="s">
        <v>754</v>
      </c>
      <c r="E3" s="22" t="s">
        <v>148</v>
      </c>
      <c r="F3" s="22" t="s">
        <v>150</v>
      </c>
      <c r="G3" s="25" t="s">
        <v>149</v>
      </c>
    </row>
    <row r="4" spans="1:7" ht="13.5" thickBot="1">
      <c r="A4" s="26">
        <v>1</v>
      </c>
      <c r="B4" s="27">
        <v>2</v>
      </c>
      <c r="C4" s="27" t="s">
        <v>751</v>
      </c>
      <c r="D4" s="27" t="s">
        <v>757</v>
      </c>
      <c r="E4" s="29">
        <v>4</v>
      </c>
      <c r="F4" s="30">
        <v>5</v>
      </c>
      <c r="G4" s="31">
        <v>6</v>
      </c>
    </row>
    <row r="5" spans="1:7" ht="19.5" thickTop="1">
      <c r="A5" s="62" t="s">
        <v>194</v>
      </c>
      <c r="B5" s="63">
        <v>200</v>
      </c>
      <c r="C5" s="58" t="s">
        <v>195</v>
      </c>
      <c r="D5" s="71" t="s">
        <v>195</v>
      </c>
      <c r="E5" s="64">
        <v>2102822514.27</v>
      </c>
      <c r="F5" s="64">
        <v>264688095.01</v>
      </c>
      <c r="G5" s="64">
        <f>E5-F5</f>
        <v>1838134419.26</v>
      </c>
    </row>
    <row r="6" spans="1:7" ht="37.5">
      <c r="A6" s="62" t="s">
        <v>196</v>
      </c>
      <c r="B6" s="63"/>
      <c r="C6" s="63" t="s">
        <v>197</v>
      </c>
      <c r="D6" s="65" t="str">
        <f aca="true" t="shared" si="0" ref="D6:D52">IF(OR(LEFT(C6,5)="000 9",LEFT(C6,5)="000 7"),"X",C6)</f>
        <v>000 0100 0000000 000 000</v>
      </c>
      <c r="E6" s="64">
        <v>184639159.74</v>
      </c>
      <c r="F6" s="64">
        <v>15799643.43</v>
      </c>
      <c r="G6" s="64">
        <f aca="true" t="shared" si="1" ref="G6:G52">E6-F6</f>
        <v>168839516.31</v>
      </c>
    </row>
    <row r="7" spans="1:7" ht="18.75">
      <c r="A7" s="57" t="s">
        <v>198</v>
      </c>
      <c r="B7" s="58"/>
      <c r="C7" s="58" t="s">
        <v>199</v>
      </c>
      <c r="D7" s="59" t="str">
        <f t="shared" si="0"/>
        <v>000 0100 0000000 000 200</v>
      </c>
      <c r="E7" s="60">
        <v>169098990.85</v>
      </c>
      <c r="F7" s="60">
        <v>15361697.43</v>
      </c>
      <c r="G7" s="60">
        <f t="shared" si="1"/>
        <v>153737293.42</v>
      </c>
    </row>
    <row r="8" spans="1:7" ht="37.5">
      <c r="A8" s="57" t="s">
        <v>200</v>
      </c>
      <c r="B8" s="58"/>
      <c r="C8" s="58" t="s">
        <v>201</v>
      </c>
      <c r="D8" s="59" t="str">
        <f t="shared" si="0"/>
        <v>000 0100 0000000 000 210</v>
      </c>
      <c r="E8" s="60">
        <v>127033168.44</v>
      </c>
      <c r="F8" s="60">
        <v>13238983.51</v>
      </c>
      <c r="G8" s="60">
        <f t="shared" si="1"/>
        <v>113794184.92999999</v>
      </c>
    </row>
    <row r="9" spans="1:7" ht="18.75">
      <c r="A9" s="57" t="s">
        <v>202</v>
      </c>
      <c r="B9" s="58"/>
      <c r="C9" s="58" t="s">
        <v>203</v>
      </c>
      <c r="D9" s="59" t="str">
        <f t="shared" si="0"/>
        <v>000 0100 0000000 000 211</v>
      </c>
      <c r="E9" s="60">
        <v>97569809.88</v>
      </c>
      <c r="F9" s="60">
        <v>10624512.54</v>
      </c>
      <c r="G9" s="60">
        <f t="shared" si="1"/>
        <v>86945297.34</v>
      </c>
    </row>
    <row r="10" spans="1:7" ht="18.75">
      <c r="A10" s="57" t="s">
        <v>204</v>
      </c>
      <c r="B10" s="58"/>
      <c r="C10" s="58" t="s">
        <v>205</v>
      </c>
      <c r="D10" s="59" t="str">
        <f t="shared" si="0"/>
        <v>000 0100 0000000 000 212</v>
      </c>
      <c r="E10" s="60">
        <v>44924</v>
      </c>
      <c r="F10" s="60"/>
      <c r="G10" s="60">
        <f t="shared" si="1"/>
        <v>44924</v>
      </c>
    </row>
    <row r="11" spans="1:7" ht="37.5">
      <c r="A11" s="57" t="s">
        <v>206</v>
      </c>
      <c r="B11" s="58"/>
      <c r="C11" s="58" t="s">
        <v>207</v>
      </c>
      <c r="D11" s="59" t="str">
        <f t="shared" si="0"/>
        <v>000 0100 0000000 000 213</v>
      </c>
      <c r="E11" s="60">
        <v>29418434.56</v>
      </c>
      <c r="F11" s="60">
        <v>2614470.97</v>
      </c>
      <c r="G11" s="60">
        <f t="shared" si="1"/>
        <v>26803963.59</v>
      </c>
    </row>
    <row r="12" spans="1:7" ht="18.75">
      <c r="A12" s="57" t="s">
        <v>208</v>
      </c>
      <c r="B12" s="58"/>
      <c r="C12" s="58" t="s">
        <v>209</v>
      </c>
      <c r="D12" s="59" t="str">
        <f t="shared" si="0"/>
        <v>000 0100 0000000 000 220</v>
      </c>
      <c r="E12" s="60">
        <v>27393457.95</v>
      </c>
      <c r="F12" s="60">
        <v>1924998.02</v>
      </c>
      <c r="G12" s="60">
        <f t="shared" si="1"/>
        <v>25468459.93</v>
      </c>
    </row>
    <row r="13" spans="1:7" ht="18.75">
      <c r="A13" s="57" t="s">
        <v>210</v>
      </c>
      <c r="B13" s="58"/>
      <c r="C13" s="58" t="s">
        <v>211</v>
      </c>
      <c r="D13" s="59" t="str">
        <f t="shared" si="0"/>
        <v>000 0100 0000000 000 221</v>
      </c>
      <c r="E13" s="60">
        <v>2406126.47</v>
      </c>
      <c r="F13" s="60">
        <v>210334.51</v>
      </c>
      <c r="G13" s="60">
        <f t="shared" si="1"/>
        <v>2195791.96</v>
      </c>
    </row>
    <row r="14" spans="1:7" ht="18.75">
      <c r="A14" s="57" t="s">
        <v>212</v>
      </c>
      <c r="B14" s="58"/>
      <c r="C14" s="58" t="s">
        <v>213</v>
      </c>
      <c r="D14" s="59" t="str">
        <f t="shared" si="0"/>
        <v>000 0100 0000000 000 222</v>
      </c>
      <c r="E14" s="60">
        <v>161458</v>
      </c>
      <c r="F14" s="60"/>
      <c r="G14" s="60">
        <f t="shared" si="1"/>
        <v>161458</v>
      </c>
    </row>
    <row r="15" spans="1:7" ht="18.75">
      <c r="A15" s="57" t="s">
        <v>214</v>
      </c>
      <c r="B15" s="58"/>
      <c r="C15" s="58" t="s">
        <v>215</v>
      </c>
      <c r="D15" s="59" t="str">
        <f t="shared" si="0"/>
        <v>000 0100 0000000 000 223</v>
      </c>
      <c r="E15" s="60">
        <v>4504357.53</v>
      </c>
      <c r="F15" s="60">
        <v>837439.12</v>
      </c>
      <c r="G15" s="60">
        <f t="shared" si="1"/>
        <v>3666918.41</v>
      </c>
    </row>
    <row r="16" spans="1:7" ht="37.5">
      <c r="A16" s="57" t="s">
        <v>217</v>
      </c>
      <c r="B16" s="58"/>
      <c r="C16" s="58" t="s">
        <v>218</v>
      </c>
      <c r="D16" s="59" t="str">
        <f t="shared" si="0"/>
        <v>000 0100 0000000 000 225</v>
      </c>
      <c r="E16" s="60">
        <v>8631414.7</v>
      </c>
      <c r="F16" s="60">
        <v>152724.92</v>
      </c>
      <c r="G16" s="60">
        <f t="shared" si="1"/>
        <v>8478689.78</v>
      </c>
    </row>
    <row r="17" spans="1:7" ht="18.75">
      <c r="A17" s="57" t="s">
        <v>219</v>
      </c>
      <c r="B17" s="58"/>
      <c r="C17" s="58" t="s">
        <v>220</v>
      </c>
      <c r="D17" s="59" t="str">
        <f t="shared" si="0"/>
        <v>000 0100 0000000 000 226</v>
      </c>
      <c r="E17" s="60">
        <v>11690101.25</v>
      </c>
      <c r="F17" s="60">
        <v>724499.47</v>
      </c>
      <c r="G17" s="60">
        <f t="shared" si="1"/>
        <v>10965601.78</v>
      </c>
    </row>
    <row r="18" spans="1:7" ht="18.75">
      <c r="A18" s="57" t="s">
        <v>227</v>
      </c>
      <c r="B18" s="58"/>
      <c r="C18" s="58" t="s">
        <v>228</v>
      </c>
      <c r="D18" s="59" t="str">
        <f t="shared" si="0"/>
        <v>000 0100 0000000 000 290</v>
      </c>
      <c r="E18" s="60">
        <v>14672364.46</v>
      </c>
      <c r="F18" s="60">
        <v>197715.9</v>
      </c>
      <c r="G18" s="60">
        <f t="shared" si="1"/>
        <v>14474648.56</v>
      </c>
    </row>
    <row r="19" spans="1:7" ht="37.5">
      <c r="A19" s="57" t="s">
        <v>229</v>
      </c>
      <c r="B19" s="58"/>
      <c r="C19" s="58" t="s">
        <v>230</v>
      </c>
      <c r="D19" s="59" t="str">
        <f t="shared" si="0"/>
        <v>000 0100 0000000 000 300</v>
      </c>
      <c r="E19" s="60">
        <v>15540168.89</v>
      </c>
      <c r="F19" s="60">
        <v>437946</v>
      </c>
      <c r="G19" s="60">
        <f t="shared" si="1"/>
        <v>15102222.89</v>
      </c>
    </row>
    <row r="20" spans="1:7" ht="37.5">
      <c r="A20" s="57" t="s">
        <v>231</v>
      </c>
      <c r="B20" s="58"/>
      <c r="C20" s="58" t="s">
        <v>232</v>
      </c>
      <c r="D20" s="59" t="str">
        <f t="shared" si="0"/>
        <v>000 0100 0000000 000 310</v>
      </c>
      <c r="E20" s="60">
        <v>5699474.69</v>
      </c>
      <c r="F20" s="60">
        <v>13100</v>
      </c>
      <c r="G20" s="60">
        <f t="shared" si="1"/>
        <v>5686374.69</v>
      </c>
    </row>
    <row r="21" spans="1:7" ht="37.5">
      <c r="A21" s="57" t="s">
        <v>233</v>
      </c>
      <c r="B21" s="58"/>
      <c r="C21" s="58" t="s">
        <v>234</v>
      </c>
      <c r="D21" s="59" t="str">
        <f t="shared" si="0"/>
        <v>000 0100 0000000 000 340</v>
      </c>
      <c r="E21" s="60">
        <v>9840694.2</v>
      </c>
      <c r="F21" s="60">
        <v>424846</v>
      </c>
      <c r="G21" s="60">
        <f t="shared" si="1"/>
        <v>9415848.2</v>
      </c>
    </row>
    <row r="22" spans="1:7" ht="103.5" customHeight="1">
      <c r="A22" s="57" t="s">
        <v>235</v>
      </c>
      <c r="B22" s="58"/>
      <c r="C22" s="58" t="s">
        <v>236</v>
      </c>
      <c r="D22" s="59" t="str">
        <f t="shared" si="0"/>
        <v>000 0102 0000000 000 000</v>
      </c>
      <c r="E22" s="60">
        <v>1667445.57</v>
      </c>
      <c r="F22" s="60">
        <v>167276.6</v>
      </c>
      <c r="G22" s="60">
        <f t="shared" si="1"/>
        <v>1500168.97</v>
      </c>
    </row>
    <row r="23" spans="1:7" ht="18.75">
      <c r="A23" s="57" t="s">
        <v>198</v>
      </c>
      <c r="B23" s="58"/>
      <c r="C23" s="58" t="s">
        <v>237</v>
      </c>
      <c r="D23" s="59" t="str">
        <f t="shared" si="0"/>
        <v>000 0102 0000000 000 200</v>
      </c>
      <c r="E23" s="60">
        <v>1667445.57</v>
      </c>
      <c r="F23" s="60">
        <v>167276.6</v>
      </c>
      <c r="G23" s="60">
        <f t="shared" si="1"/>
        <v>1500168.97</v>
      </c>
    </row>
    <row r="24" spans="1:7" ht="37.5">
      <c r="A24" s="57" t="s">
        <v>200</v>
      </c>
      <c r="B24" s="58"/>
      <c r="C24" s="58" t="s">
        <v>238</v>
      </c>
      <c r="D24" s="59" t="str">
        <f t="shared" si="0"/>
        <v>000 0102 0000000 000 210</v>
      </c>
      <c r="E24" s="60">
        <v>1667445.57</v>
      </c>
      <c r="F24" s="60">
        <v>167276.6</v>
      </c>
      <c r="G24" s="60">
        <f t="shared" si="1"/>
        <v>1500168.97</v>
      </c>
    </row>
    <row r="25" spans="1:7" ht="18.75">
      <c r="A25" s="57" t="s">
        <v>202</v>
      </c>
      <c r="B25" s="58"/>
      <c r="C25" s="58" t="s">
        <v>239</v>
      </c>
      <c r="D25" s="59" t="str">
        <f t="shared" si="0"/>
        <v>000 0102 0000000 000 211</v>
      </c>
      <c r="E25" s="60">
        <v>1280680.16</v>
      </c>
      <c r="F25" s="60">
        <v>135984.9</v>
      </c>
      <c r="G25" s="60">
        <f t="shared" si="1"/>
        <v>1144695.26</v>
      </c>
    </row>
    <row r="26" spans="1:7" ht="37.5">
      <c r="A26" s="57" t="s">
        <v>206</v>
      </c>
      <c r="B26" s="58"/>
      <c r="C26" s="58" t="s">
        <v>240</v>
      </c>
      <c r="D26" s="59" t="str">
        <f t="shared" si="0"/>
        <v>000 0102 0000000 000 213</v>
      </c>
      <c r="E26" s="60">
        <v>386765.41</v>
      </c>
      <c r="F26" s="60">
        <v>31291.7</v>
      </c>
      <c r="G26" s="60">
        <f t="shared" si="1"/>
        <v>355473.70999999996</v>
      </c>
    </row>
    <row r="27" spans="1:7" ht="123.75" customHeight="1">
      <c r="A27" s="57" t="s">
        <v>241</v>
      </c>
      <c r="B27" s="58"/>
      <c r="C27" s="58" t="s">
        <v>242</v>
      </c>
      <c r="D27" s="59" t="str">
        <f t="shared" si="0"/>
        <v>000 0103 0000000 000 000</v>
      </c>
      <c r="E27" s="60">
        <v>5332473.51</v>
      </c>
      <c r="F27" s="60">
        <v>317954.86</v>
      </c>
      <c r="G27" s="60">
        <f t="shared" si="1"/>
        <v>5014518.649999999</v>
      </c>
    </row>
    <row r="28" spans="1:7" ht="18.75">
      <c r="A28" s="57" t="s">
        <v>198</v>
      </c>
      <c r="B28" s="58"/>
      <c r="C28" s="58" t="s">
        <v>243</v>
      </c>
      <c r="D28" s="59" t="str">
        <f t="shared" si="0"/>
        <v>000 0103 0000000 000 200</v>
      </c>
      <c r="E28" s="60">
        <v>5241318.51</v>
      </c>
      <c r="F28" s="60">
        <v>317954.86</v>
      </c>
      <c r="G28" s="60">
        <f t="shared" si="1"/>
        <v>4923363.649999999</v>
      </c>
    </row>
    <row r="29" spans="1:7" ht="37.5">
      <c r="A29" s="57" t="s">
        <v>200</v>
      </c>
      <c r="B29" s="58"/>
      <c r="C29" s="58" t="s">
        <v>244</v>
      </c>
      <c r="D29" s="59" t="str">
        <f t="shared" si="0"/>
        <v>000 0103 0000000 000 210</v>
      </c>
      <c r="E29" s="60">
        <v>3259266.31</v>
      </c>
      <c r="F29" s="60">
        <v>299968.86</v>
      </c>
      <c r="G29" s="60">
        <f t="shared" si="1"/>
        <v>2959297.45</v>
      </c>
    </row>
    <row r="30" spans="1:7" ht="18.75">
      <c r="A30" s="57" t="s">
        <v>202</v>
      </c>
      <c r="B30" s="58"/>
      <c r="C30" s="58" t="s">
        <v>245</v>
      </c>
      <c r="D30" s="59" t="str">
        <f t="shared" si="0"/>
        <v>000 0103 0000000 000 211</v>
      </c>
      <c r="E30" s="60">
        <v>2501587.19</v>
      </c>
      <c r="F30" s="60">
        <v>248783.37</v>
      </c>
      <c r="G30" s="60">
        <f t="shared" si="1"/>
        <v>2252803.82</v>
      </c>
    </row>
    <row r="31" spans="1:7" ht="18.75">
      <c r="A31" s="57" t="s">
        <v>204</v>
      </c>
      <c r="B31" s="58"/>
      <c r="C31" s="58" t="s">
        <v>246</v>
      </c>
      <c r="D31" s="59" t="str">
        <f t="shared" si="0"/>
        <v>000 0103 0000000 000 212</v>
      </c>
      <c r="E31" s="60">
        <v>2200</v>
      </c>
      <c r="F31" s="60"/>
      <c r="G31" s="60">
        <f t="shared" si="1"/>
        <v>2200</v>
      </c>
    </row>
    <row r="32" spans="1:7" ht="37.5">
      <c r="A32" s="57" t="s">
        <v>206</v>
      </c>
      <c r="B32" s="58"/>
      <c r="C32" s="58" t="s">
        <v>247</v>
      </c>
      <c r="D32" s="59" t="str">
        <f t="shared" si="0"/>
        <v>000 0103 0000000 000 213</v>
      </c>
      <c r="E32" s="60">
        <v>755479.12</v>
      </c>
      <c r="F32" s="60">
        <v>51185.49</v>
      </c>
      <c r="G32" s="60">
        <f t="shared" si="1"/>
        <v>704293.63</v>
      </c>
    </row>
    <row r="33" spans="1:7" ht="18.75">
      <c r="A33" s="57" t="s">
        <v>208</v>
      </c>
      <c r="B33" s="58"/>
      <c r="C33" s="58" t="s">
        <v>248</v>
      </c>
      <c r="D33" s="59" t="str">
        <f t="shared" si="0"/>
        <v>000 0103 0000000 000 220</v>
      </c>
      <c r="E33" s="60">
        <v>1494095.2</v>
      </c>
      <c r="F33" s="60">
        <v>7642</v>
      </c>
      <c r="G33" s="60">
        <f t="shared" si="1"/>
        <v>1486453.2</v>
      </c>
    </row>
    <row r="34" spans="1:7" ht="18.75">
      <c r="A34" s="57" t="s">
        <v>210</v>
      </c>
      <c r="B34" s="58"/>
      <c r="C34" s="58" t="s">
        <v>249</v>
      </c>
      <c r="D34" s="59" t="str">
        <f t="shared" si="0"/>
        <v>000 0103 0000000 000 221</v>
      </c>
      <c r="E34" s="60">
        <v>46536.2</v>
      </c>
      <c r="F34" s="60">
        <v>3600</v>
      </c>
      <c r="G34" s="60">
        <f t="shared" si="1"/>
        <v>42936.2</v>
      </c>
    </row>
    <row r="35" spans="1:7" ht="18.75">
      <c r="A35" s="57" t="s">
        <v>212</v>
      </c>
      <c r="B35" s="58"/>
      <c r="C35" s="58" t="s">
        <v>250</v>
      </c>
      <c r="D35" s="59" t="str">
        <f t="shared" si="0"/>
        <v>000 0103 0000000 000 222</v>
      </c>
      <c r="E35" s="60">
        <v>46652</v>
      </c>
      <c r="F35" s="60"/>
      <c r="G35" s="60">
        <f t="shared" si="1"/>
        <v>46652</v>
      </c>
    </row>
    <row r="36" spans="1:7" ht="37.5">
      <c r="A36" s="57" t="s">
        <v>217</v>
      </c>
      <c r="B36" s="58"/>
      <c r="C36" s="58" t="s">
        <v>251</v>
      </c>
      <c r="D36" s="59" t="str">
        <f t="shared" si="0"/>
        <v>000 0103 0000000 000 225</v>
      </c>
      <c r="E36" s="60">
        <v>16917</v>
      </c>
      <c r="F36" s="60"/>
      <c r="G36" s="60">
        <f t="shared" si="1"/>
        <v>16917</v>
      </c>
    </row>
    <row r="37" spans="1:7" ht="18.75">
      <c r="A37" s="57" t="s">
        <v>219</v>
      </c>
      <c r="B37" s="58"/>
      <c r="C37" s="58" t="s">
        <v>252</v>
      </c>
      <c r="D37" s="59" t="str">
        <f t="shared" si="0"/>
        <v>000 0103 0000000 000 226</v>
      </c>
      <c r="E37" s="60">
        <v>1383990</v>
      </c>
      <c r="F37" s="60">
        <v>4042</v>
      </c>
      <c r="G37" s="60">
        <f t="shared" si="1"/>
        <v>1379948</v>
      </c>
    </row>
    <row r="38" spans="1:7" ht="18.75">
      <c r="A38" s="57" t="s">
        <v>227</v>
      </c>
      <c r="B38" s="58"/>
      <c r="C38" s="58" t="s">
        <v>253</v>
      </c>
      <c r="D38" s="59" t="str">
        <f t="shared" si="0"/>
        <v>000 0103 0000000 000 290</v>
      </c>
      <c r="E38" s="60">
        <v>487957</v>
      </c>
      <c r="F38" s="60">
        <v>10344</v>
      </c>
      <c r="G38" s="60">
        <f t="shared" si="1"/>
        <v>477613</v>
      </c>
    </row>
    <row r="39" spans="1:7" ht="37.5">
      <c r="A39" s="57" t="s">
        <v>229</v>
      </c>
      <c r="B39" s="58"/>
      <c r="C39" s="58" t="s">
        <v>254</v>
      </c>
      <c r="D39" s="59" t="str">
        <f t="shared" si="0"/>
        <v>000 0103 0000000 000 300</v>
      </c>
      <c r="E39" s="60">
        <v>91155</v>
      </c>
      <c r="F39" s="60"/>
      <c r="G39" s="60">
        <f t="shared" si="1"/>
        <v>91155</v>
      </c>
    </row>
    <row r="40" spans="1:7" ht="37.5">
      <c r="A40" s="57" t="s">
        <v>231</v>
      </c>
      <c r="B40" s="58"/>
      <c r="C40" s="58" t="s">
        <v>255</v>
      </c>
      <c r="D40" s="59" t="str">
        <f t="shared" si="0"/>
        <v>000 0103 0000000 000 310</v>
      </c>
      <c r="E40" s="60">
        <v>30280</v>
      </c>
      <c r="F40" s="60"/>
      <c r="G40" s="60">
        <f t="shared" si="1"/>
        <v>30280</v>
      </c>
    </row>
    <row r="41" spans="1:7" ht="37.5">
      <c r="A41" s="57" t="s">
        <v>233</v>
      </c>
      <c r="B41" s="58"/>
      <c r="C41" s="58" t="s">
        <v>256</v>
      </c>
      <c r="D41" s="59" t="str">
        <f t="shared" si="0"/>
        <v>000 0103 0000000 000 340</v>
      </c>
      <c r="E41" s="60">
        <v>60875</v>
      </c>
      <c r="F41" s="60"/>
      <c r="G41" s="60">
        <f t="shared" si="1"/>
        <v>60875</v>
      </c>
    </row>
    <row r="42" spans="1:7" ht="150">
      <c r="A42" s="57" t="s">
        <v>257</v>
      </c>
      <c r="B42" s="58"/>
      <c r="C42" s="58" t="s">
        <v>258</v>
      </c>
      <c r="D42" s="59" t="str">
        <f t="shared" si="0"/>
        <v>000 0104 0000000 000 000</v>
      </c>
      <c r="E42" s="60">
        <v>61211352.47</v>
      </c>
      <c r="F42" s="60">
        <v>5936700.24</v>
      </c>
      <c r="G42" s="60">
        <f t="shared" si="1"/>
        <v>55274652.23</v>
      </c>
    </row>
    <row r="43" spans="1:7" ht="18.75">
      <c r="A43" s="57" t="s">
        <v>198</v>
      </c>
      <c r="B43" s="58"/>
      <c r="C43" s="58" t="s">
        <v>259</v>
      </c>
      <c r="D43" s="59" t="str">
        <f t="shared" si="0"/>
        <v>000 0104 0000000 000 200</v>
      </c>
      <c r="E43" s="60">
        <v>58571877.36</v>
      </c>
      <c r="F43" s="60">
        <v>5923600.24</v>
      </c>
      <c r="G43" s="60">
        <f t="shared" si="1"/>
        <v>52648277.12</v>
      </c>
    </row>
    <row r="44" spans="1:7" ht="37.5">
      <c r="A44" s="57" t="s">
        <v>200</v>
      </c>
      <c r="B44" s="58"/>
      <c r="C44" s="58" t="s">
        <v>260</v>
      </c>
      <c r="D44" s="59" t="str">
        <f t="shared" si="0"/>
        <v>000 0104 0000000 000 210</v>
      </c>
      <c r="E44" s="60">
        <v>54399853.09</v>
      </c>
      <c r="F44" s="60">
        <v>5684796.63</v>
      </c>
      <c r="G44" s="60">
        <f t="shared" si="1"/>
        <v>48715056.46</v>
      </c>
    </row>
    <row r="45" spans="1:7" ht="18.75">
      <c r="A45" s="57" t="s">
        <v>202</v>
      </c>
      <c r="B45" s="58"/>
      <c r="C45" s="58" t="s">
        <v>261</v>
      </c>
      <c r="D45" s="59" t="str">
        <f t="shared" si="0"/>
        <v>000 0104 0000000 000 211</v>
      </c>
      <c r="E45" s="60">
        <v>41775371.13</v>
      </c>
      <c r="F45" s="60">
        <v>4555782.18</v>
      </c>
      <c r="G45" s="60">
        <f t="shared" si="1"/>
        <v>37219588.95</v>
      </c>
    </row>
    <row r="46" spans="1:7" ht="18.75">
      <c r="A46" s="57" t="s">
        <v>204</v>
      </c>
      <c r="B46" s="58"/>
      <c r="C46" s="58" t="s">
        <v>262</v>
      </c>
      <c r="D46" s="59" t="str">
        <f t="shared" si="0"/>
        <v>000 0104 0000000 000 212</v>
      </c>
      <c r="E46" s="60">
        <v>8324</v>
      </c>
      <c r="F46" s="60"/>
      <c r="G46" s="60">
        <f t="shared" si="1"/>
        <v>8324</v>
      </c>
    </row>
    <row r="47" spans="1:7" ht="37.5">
      <c r="A47" s="57" t="s">
        <v>206</v>
      </c>
      <c r="B47" s="58"/>
      <c r="C47" s="58" t="s">
        <v>263</v>
      </c>
      <c r="D47" s="59" t="str">
        <f t="shared" si="0"/>
        <v>000 0104 0000000 000 213</v>
      </c>
      <c r="E47" s="60">
        <v>12616157.96</v>
      </c>
      <c r="F47" s="60">
        <v>1129014.45</v>
      </c>
      <c r="G47" s="60">
        <f t="shared" si="1"/>
        <v>11487143.510000002</v>
      </c>
    </row>
    <row r="48" spans="1:7" ht="18.75">
      <c r="A48" s="57" t="s">
        <v>208</v>
      </c>
      <c r="B48" s="58"/>
      <c r="C48" s="58" t="s">
        <v>264</v>
      </c>
      <c r="D48" s="59" t="str">
        <f t="shared" si="0"/>
        <v>000 0104 0000000 000 220</v>
      </c>
      <c r="E48" s="60">
        <v>4172024.27</v>
      </c>
      <c r="F48" s="60">
        <v>238803.61</v>
      </c>
      <c r="G48" s="60">
        <f t="shared" si="1"/>
        <v>3933220.66</v>
      </c>
    </row>
    <row r="49" spans="1:7" ht="18.75">
      <c r="A49" s="57" t="s">
        <v>210</v>
      </c>
      <c r="B49" s="58"/>
      <c r="C49" s="58" t="s">
        <v>265</v>
      </c>
      <c r="D49" s="59" t="str">
        <f t="shared" si="0"/>
        <v>000 0104 0000000 000 221</v>
      </c>
      <c r="E49" s="60">
        <v>1369227.87</v>
      </c>
      <c r="F49" s="60">
        <v>112430.15</v>
      </c>
      <c r="G49" s="60">
        <f t="shared" si="1"/>
        <v>1256797.7200000002</v>
      </c>
    </row>
    <row r="50" spans="1:7" ht="18.75">
      <c r="A50" s="57" t="s">
        <v>212</v>
      </c>
      <c r="B50" s="58"/>
      <c r="C50" s="58" t="s">
        <v>266</v>
      </c>
      <c r="D50" s="59" t="str">
        <f t="shared" si="0"/>
        <v>000 0104 0000000 000 222</v>
      </c>
      <c r="E50" s="60">
        <v>74842</v>
      </c>
      <c r="F50" s="60"/>
      <c r="G50" s="60">
        <f t="shared" si="1"/>
        <v>74842</v>
      </c>
    </row>
    <row r="51" spans="1:7" ht="37.5">
      <c r="A51" s="57" t="s">
        <v>217</v>
      </c>
      <c r="B51" s="58"/>
      <c r="C51" s="58" t="s">
        <v>267</v>
      </c>
      <c r="D51" s="59" t="str">
        <f t="shared" si="0"/>
        <v>000 0104 0000000 000 225</v>
      </c>
      <c r="E51" s="60">
        <v>387550</v>
      </c>
      <c r="F51" s="60">
        <v>17100</v>
      </c>
      <c r="G51" s="60">
        <f t="shared" si="1"/>
        <v>370450</v>
      </c>
    </row>
    <row r="52" spans="1:7" ht="18.75">
      <c r="A52" s="57" t="s">
        <v>219</v>
      </c>
      <c r="B52" s="58"/>
      <c r="C52" s="58" t="s">
        <v>268</v>
      </c>
      <c r="D52" s="59" t="str">
        <f t="shared" si="0"/>
        <v>000 0104 0000000 000 226</v>
      </c>
      <c r="E52" s="60">
        <v>2340404.4</v>
      </c>
      <c r="F52" s="60">
        <v>109273.46</v>
      </c>
      <c r="G52" s="60">
        <f t="shared" si="1"/>
        <v>2231130.94</v>
      </c>
    </row>
    <row r="53" spans="1:7" ht="37.5">
      <c r="A53" s="57" t="s">
        <v>229</v>
      </c>
      <c r="B53" s="58"/>
      <c r="C53" s="58" t="s">
        <v>269</v>
      </c>
      <c r="D53" s="59" t="str">
        <f aca="true" t="shared" si="2" ref="D53:D89">IF(OR(LEFT(C53,5)="000 9",LEFT(C53,5)="000 7"),"X",C53)</f>
        <v>000 0104 0000000 000 300</v>
      </c>
      <c r="E53" s="60">
        <v>2639475.11</v>
      </c>
      <c r="F53" s="60">
        <v>13100</v>
      </c>
      <c r="G53" s="60">
        <f aca="true" t="shared" si="3" ref="G53:G89">E53-F53</f>
        <v>2626375.11</v>
      </c>
    </row>
    <row r="54" spans="1:7" ht="37.5">
      <c r="A54" s="57" t="s">
        <v>231</v>
      </c>
      <c r="B54" s="58"/>
      <c r="C54" s="58" t="s">
        <v>270</v>
      </c>
      <c r="D54" s="59" t="str">
        <f t="shared" si="2"/>
        <v>000 0104 0000000 000 310</v>
      </c>
      <c r="E54" s="60">
        <v>1007186</v>
      </c>
      <c r="F54" s="60">
        <v>13100</v>
      </c>
      <c r="G54" s="60">
        <f t="shared" si="3"/>
        <v>994086</v>
      </c>
    </row>
    <row r="55" spans="1:7" ht="37.5">
      <c r="A55" s="57" t="s">
        <v>233</v>
      </c>
      <c r="B55" s="58"/>
      <c r="C55" s="58" t="s">
        <v>271</v>
      </c>
      <c r="D55" s="59" t="str">
        <f t="shared" si="2"/>
        <v>000 0104 0000000 000 340</v>
      </c>
      <c r="E55" s="60">
        <v>1632289.11</v>
      </c>
      <c r="F55" s="60"/>
      <c r="G55" s="60">
        <f t="shared" si="3"/>
        <v>1632289.11</v>
      </c>
    </row>
    <row r="56" spans="1:7" ht="112.5">
      <c r="A56" s="57" t="s">
        <v>272</v>
      </c>
      <c r="B56" s="58"/>
      <c r="C56" s="58" t="s">
        <v>273</v>
      </c>
      <c r="D56" s="59" t="str">
        <f t="shared" si="2"/>
        <v>000 0106 0000000 000 000</v>
      </c>
      <c r="E56" s="60">
        <v>12090200</v>
      </c>
      <c r="F56" s="60">
        <v>1702917.76</v>
      </c>
      <c r="G56" s="60">
        <f t="shared" si="3"/>
        <v>10387282.24</v>
      </c>
    </row>
    <row r="57" spans="1:7" ht="18.75">
      <c r="A57" s="57" t="s">
        <v>198</v>
      </c>
      <c r="B57" s="58"/>
      <c r="C57" s="58" t="s">
        <v>274</v>
      </c>
      <c r="D57" s="59" t="str">
        <f t="shared" si="2"/>
        <v>000 0106 0000000 000 200</v>
      </c>
      <c r="E57" s="60">
        <v>11790589.94</v>
      </c>
      <c r="F57" s="60">
        <v>1702917.76</v>
      </c>
      <c r="G57" s="60">
        <f t="shared" si="3"/>
        <v>10087672.18</v>
      </c>
    </row>
    <row r="58" spans="1:7" ht="37.5">
      <c r="A58" s="57" t="s">
        <v>200</v>
      </c>
      <c r="B58" s="58"/>
      <c r="C58" s="58" t="s">
        <v>275</v>
      </c>
      <c r="D58" s="59" t="str">
        <f t="shared" si="2"/>
        <v>000 0106 0000000 000 210</v>
      </c>
      <c r="E58" s="60">
        <v>11092444</v>
      </c>
      <c r="F58" s="60">
        <v>1653063.35</v>
      </c>
      <c r="G58" s="60">
        <f t="shared" si="3"/>
        <v>9439380.65</v>
      </c>
    </row>
    <row r="59" spans="1:7" ht="18.75">
      <c r="A59" s="57" t="s">
        <v>202</v>
      </c>
      <c r="B59" s="58"/>
      <c r="C59" s="58" t="s">
        <v>276</v>
      </c>
      <c r="D59" s="59" t="str">
        <f t="shared" si="2"/>
        <v>000 0106 0000000 000 211</v>
      </c>
      <c r="E59" s="60">
        <v>8518007</v>
      </c>
      <c r="F59" s="60">
        <v>1223183.71</v>
      </c>
      <c r="G59" s="60">
        <f t="shared" si="3"/>
        <v>7294823.29</v>
      </c>
    </row>
    <row r="60" spans="1:7" ht="18.75">
      <c r="A60" s="57" t="s">
        <v>204</v>
      </c>
      <c r="B60" s="58"/>
      <c r="C60" s="58" t="s">
        <v>277</v>
      </c>
      <c r="D60" s="59" t="str">
        <f t="shared" si="2"/>
        <v>000 0106 0000000 000 212</v>
      </c>
      <c r="E60" s="60">
        <v>2000</v>
      </c>
      <c r="F60" s="60"/>
      <c r="G60" s="60">
        <f t="shared" si="3"/>
        <v>2000</v>
      </c>
    </row>
    <row r="61" spans="1:7" ht="37.5">
      <c r="A61" s="57" t="s">
        <v>206</v>
      </c>
      <c r="B61" s="58"/>
      <c r="C61" s="58" t="s">
        <v>278</v>
      </c>
      <c r="D61" s="59" t="str">
        <f t="shared" si="2"/>
        <v>000 0106 0000000 000 213</v>
      </c>
      <c r="E61" s="60">
        <v>2572437</v>
      </c>
      <c r="F61" s="60">
        <v>429879.64</v>
      </c>
      <c r="G61" s="60">
        <f t="shared" si="3"/>
        <v>2142557.36</v>
      </c>
    </row>
    <row r="62" spans="1:7" ht="18.75">
      <c r="A62" s="57" t="s">
        <v>208</v>
      </c>
      <c r="B62" s="58"/>
      <c r="C62" s="58" t="s">
        <v>279</v>
      </c>
      <c r="D62" s="59" t="str">
        <f t="shared" si="2"/>
        <v>000 0106 0000000 000 220</v>
      </c>
      <c r="E62" s="60">
        <v>698045.94</v>
      </c>
      <c r="F62" s="60">
        <v>49854.41</v>
      </c>
      <c r="G62" s="60">
        <f t="shared" si="3"/>
        <v>648191.5299999999</v>
      </c>
    </row>
    <row r="63" spans="1:7" ht="18.75">
      <c r="A63" s="57" t="s">
        <v>210</v>
      </c>
      <c r="B63" s="58"/>
      <c r="C63" s="58" t="s">
        <v>280</v>
      </c>
      <c r="D63" s="59" t="str">
        <f t="shared" si="2"/>
        <v>000 0106 0000000 000 221</v>
      </c>
      <c r="E63" s="60">
        <v>199642.9</v>
      </c>
      <c r="F63" s="60">
        <v>28274.15</v>
      </c>
      <c r="G63" s="60">
        <f t="shared" si="3"/>
        <v>171368.75</v>
      </c>
    </row>
    <row r="64" spans="1:7" ht="18.75">
      <c r="A64" s="57" t="s">
        <v>212</v>
      </c>
      <c r="B64" s="58"/>
      <c r="C64" s="58" t="s">
        <v>281</v>
      </c>
      <c r="D64" s="59" t="str">
        <f t="shared" si="2"/>
        <v>000 0106 0000000 000 222</v>
      </c>
      <c r="E64" s="60">
        <v>11300</v>
      </c>
      <c r="F64" s="60"/>
      <c r="G64" s="60">
        <f t="shared" si="3"/>
        <v>11300</v>
      </c>
    </row>
    <row r="65" spans="1:7" ht="37.5">
      <c r="A65" s="57" t="s">
        <v>217</v>
      </c>
      <c r="B65" s="58"/>
      <c r="C65" s="58" t="s">
        <v>282</v>
      </c>
      <c r="D65" s="59" t="str">
        <f t="shared" si="2"/>
        <v>000 0106 0000000 000 225</v>
      </c>
      <c r="E65" s="60">
        <v>119013.78</v>
      </c>
      <c r="F65" s="60">
        <v>720</v>
      </c>
      <c r="G65" s="60">
        <f t="shared" si="3"/>
        <v>118293.78</v>
      </c>
    </row>
    <row r="66" spans="1:7" ht="18.75">
      <c r="A66" s="57" t="s">
        <v>219</v>
      </c>
      <c r="B66" s="58"/>
      <c r="C66" s="58" t="s">
        <v>283</v>
      </c>
      <c r="D66" s="59" t="str">
        <f t="shared" si="2"/>
        <v>000 0106 0000000 000 226</v>
      </c>
      <c r="E66" s="60">
        <v>368089.26</v>
      </c>
      <c r="F66" s="60">
        <v>20860.26</v>
      </c>
      <c r="G66" s="60">
        <f t="shared" si="3"/>
        <v>347229</v>
      </c>
    </row>
    <row r="67" spans="1:7" ht="18.75">
      <c r="A67" s="57" t="s">
        <v>227</v>
      </c>
      <c r="B67" s="58"/>
      <c r="C67" s="58" t="s">
        <v>284</v>
      </c>
      <c r="D67" s="59" t="str">
        <f t="shared" si="2"/>
        <v>000 0106 0000000 000 290</v>
      </c>
      <c r="E67" s="60">
        <v>100</v>
      </c>
      <c r="F67" s="60"/>
      <c r="G67" s="60">
        <f t="shared" si="3"/>
        <v>100</v>
      </c>
    </row>
    <row r="68" spans="1:7" ht="37.5">
      <c r="A68" s="57" t="s">
        <v>229</v>
      </c>
      <c r="B68" s="58"/>
      <c r="C68" s="58" t="s">
        <v>285</v>
      </c>
      <c r="D68" s="59" t="str">
        <f t="shared" si="2"/>
        <v>000 0106 0000000 000 300</v>
      </c>
      <c r="E68" s="60">
        <v>299610.06</v>
      </c>
      <c r="F68" s="60"/>
      <c r="G68" s="60">
        <f t="shared" si="3"/>
        <v>299610.06</v>
      </c>
    </row>
    <row r="69" spans="1:7" ht="37.5">
      <c r="A69" s="57" t="s">
        <v>231</v>
      </c>
      <c r="B69" s="58"/>
      <c r="C69" s="58" t="s">
        <v>286</v>
      </c>
      <c r="D69" s="59" t="str">
        <f t="shared" si="2"/>
        <v>000 0106 0000000 000 310</v>
      </c>
      <c r="E69" s="60">
        <v>104308.69</v>
      </c>
      <c r="F69" s="60"/>
      <c r="G69" s="60">
        <f t="shared" si="3"/>
        <v>104308.69</v>
      </c>
    </row>
    <row r="70" spans="1:7" ht="37.5">
      <c r="A70" s="57" t="s">
        <v>233</v>
      </c>
      <c r="B70" s="58"/>
      <c r="C70" s="58" t="s">
        <v>287</v>
      </c>
      <c r="D70" s="59" t="str">
        <f t="shared" si="2"/>
        <v>000 0106 0000000 000 340</v>
      </c>
      <c r="E70" s="60">
        <v>195301.37</v>
      </c>
      <c r="F70" s="60"/>
      <c r="G70" s="60">
        <f t="shared" si="3"/>
        <v>195301.37</v>
      </c>
    </row>
    <row r="71" spans="1:7" ht="18.75">
      <c r="A71" s="57" t="s">
        <v>288</v>
      </c>
      <c r="B71" s="58"/>
      <c r="C71" s="58" t="s">
        <v>289</v>
      </c>
      <c r="D71" s="59" t="str">
        <f t="shared" si="2"/>
        <v>000 0111 0000000 000 000</v>
      </c>
      <c r="E71" s="60">
        <v>9496445.56</v>
      </c>
      <c r="F71" s="60"/>
      <c r="G71" s="60">
        <f t="shared" si="3"/>
        <v>9496445.56</v>
      </c>
    </row>
    <row r="72" spans="1:7" ht="18.75">
      <c r="A72" s="57" t="s">
        <v>198</v>
      </c>
      <c r="B72" s="58"/>
      <c r="C72" s="58" t="s">
        <v>290</v>
      </c>
      <c r="D72" s="59" t="str">
        <f t="shared" si="2"/>
        <v>000 0111 0000000 000 200</v>
      </c>
      <c r="E72" s="60">
        <v>9496445.56</v>
      </c>
      <c r="F72" s="60"/>
      <c r="G72" s="60">
        <f t="shared" si="3"/>
        <v>9496445.56</v>
      </c>
    </row>
    <row r="73" spans="1:7" ht="18.75">
      <c r="A73" s="57" t="s">
        <v>227</v>
      </c>
      <c r="B73" s="58"/>
      <c r="C73" s="58" t="s">
        <v>291</v>
      </c>
      <c r="D73" s="59" t="str">
        <f t="shared" si="2"/>
        <v>000 0111 0000000 000 290</v>
      </c>
      <c r="E73" s="60">
        <v>9496445.56</v>
      </c>
      <c r="F73" s="60"/>
      <c r="G73" s="60">
        <f t="shared" si="3"/>
        <v>9496445.56</v>
      </c>
    </row>
    <row r="74" spans="1:7" ht="37.5">
      <c r="A74" s="57" t="s">
        <v>292</v>
      </c>
      <c r="B74" s="58"/>
      <c r="C74" s="58" t="s">
        <v>293</v>
      </c>
      <c r="D74" s="59" t="str">
        <f t="shared" si="2"/>
        <v>000 0113 0000000 000 000</v>
      </c>
      <c r="E74" s="60">
        <v>94841242.63</v>
      </c>
      <c r="F74" s="60">
        <v>7674793.97</v>
      </c>
      <c r="G74" s="60">
        <f t="shared" si="3"/>
        <v>87166448.66</v>
      </c>
    </row>
    <row r="75" spans="1:7" ht="18.75">
      <c r="A75" s="57" t="s">
        <v>198</v>
      </c>
      <c r="B75" s="58"/>
      <c r="C75" s="58" t="s">
        <v>294</v>
      </c>
      <c r="D75" s="59" t="str">
        <f t="shared" si="2"/>
        <v>000 0113 0000000 000 200</v>
      </c>
      <c r="E75" s="60">
        <v>82331313.91</v>
      </c>
      <c r="F75" s="60">
        <v>7249947.97</v>
      </c>
      <c r="G75" s="60">
        <f t="shared" si="3"/>
        <v>75081365.94</v>
      </c>
    </row>
    <row r="76" spans="1:7" ht="37.5">
      <c r="A76" s="57" t="s">
        <v>200</v>
      </c>
      <c r="B76" s="58"/>
      <c r="C76" s="58" t="s">
        <v>295</v>
      </c>
      <c r="D76" s="59" t="str">
        <f t="shared" si="2"/>
        <v>000 0113 0000000 000 210</v>
      </c>
      <c r="E76" s="60">
        <v>56614159.47</v>
      </c>
      <c r="F76" s="60">
        <v>5433878.07</v>
      </c>
      <c r="G76" s="60">
        <f t="shared" si="3"/>
        <v>51180281.4</v>
      </c>
    </row>
    <row r="77" spans="1:7" ht="18.75">
      <c r="A77" s="57" t="s">
        <v>202</v>
      </c>
      <c r="B77" s="58"/>
      <c r="C77" s="58" t="s">
        <v>296</v>
      </c>
      <c r="D77" s="59" t="str">
        <f t="shared" si="2"/>
        <v>000 0113 0000000 000 211</v>
      </c>
      <c r="E77" s="60">
        <v>43494164.4</v>
      </c>
      <c r="F77" s="60">
        <v>4460778.38</v>
      </c>
      <c r="G77" s="60">
        <f t="shared" si="3"/>
        <v>39033386.019999996</v>
      </c>
    </row>
    <row r="78" spans="1:7" ht="18.75">
      <c r="A78" s="57" t="s">
        <v>204</v>
      </c>
      <c r="B78" s="58"/>
      <c r="C78" s="58" t="s">
        <v>297</v>
      </c>
      <c r="D78" s="59" t="str">
        <f t="shared" si="2"/>
        <v>000 0113 0000000 000 212</v>
      </c>
      <c r="E78" s="60">
        <v>32400</v>
      </c>
      <c r="F78" s="60"/>
      <c r="G78" s="60">
        <f t="shared" si="3"/>
        <v>32400</v>
      </c>
    </row>
    <row r="79" spans="1:7" ht="37.5">
      <c r="A79" s="57" t="s">
        <v>206</v>
      </c>
      <c r="B79" s="58"/>
      <c r="C79" s="58" t="s">
        <v>298</v>
      </c>
      <c r="D79" s="59" t="str">
        <f t="shared" si="2"/>
        <v>000 0113 0000000 000 213</v>
      </c>
      <c r="E79" s="60">
        <v>13087595.07</v>
      </c>
      <c r="F79" s="60">
        <v>973099.69</v>
      </c>
      <c r="G79" s="60">
        <f t="shared" si="3"/>
        <v>12114495.38</v>
      </c>
    </row>
    <row r="80" spans="1:7" ht="18.75">
      <c r="A80" s="57" t="s">
        <v>208</v>
      </c>
      <c r="B80" s="58"/>
      <c r="C80" s="58" t="s">
        <v>299</v>
      </c>
      <c r="D80" s="59" t="str">
        <f t="shared" si="2"/>
        <v>000 0113 0000000 000 220</v>
      </c>
      <c r="E80" s="60">
        <v>21029292.54</v>
      </c>
      <c r="F80" s="60">
        <v>1628698</v>
      </c>
      <c r="G80" s="60">
        <f t="shared" si="3"/>
        <v>19400594.54</v>
      </c>
    </row>
    <row r="81" spans="1:7" ht="18.75">
      <c r="A81" s="57" t="s">
        <v>210</v>
      </c>
      <c r="B81" s="58"/>
      <c r="C81" s="58" t="s">
        <v>300</v>
      </c>
      <c r="D81" s="59" t="str">
        <f t="shared" si="2"/>
        <v>000 0113 0000000 000 221</v>
      </c>
      <c r="E81" s="60">
        <v>790719.5</v>
      </c>
      <c r="F81" s="60">
        <v>66030.21</v>
      </c>
      <c r="G81" s="60">
        <f t="shared" si="3"/>
        <v>724689.29</v>
      </c>
    </row>
    <row r="82" spans="1:7" ht="18.75">
      <c r="A82" s="57" t="s">
        <v>212</v>
      </c>
      <c r="B82" s="58"/>
      <c r="C82" s="58" t="s">
        <v>301</v>
      </c>
      <c r="D82" s="59" t="str">
        <f t="shared" si="2"/>
        <v>000 0113 0000000 000 222</v>
      </c>
      <c r="E82" s="60">
        <v>28664</v>
      </c>
      <c r="F82" s="60"/>
      <c r="G82" s="60">
        <f t="shared" si="3"/>
        <v>28664</v>
      </c>
    </row>
    <row r="83" spans="1:7" ht="18.75">
      <c r="A83" s="57" t="s">
        <v>214</v>
      </c>
      <c r="B83" s="58"/>
      <c r="C83" s="58" t="s">
        <v>302</v>
      </c>
      <c r="D83" s="59" t="str">
        <f t="shared" si="2"/>
        <v>000 0113 0000000 000 223</v>
      </c>
      <c r="E83" s="60">
        <v>4504357.53</v>
      </c>
      <c r="F83" s="60">
        <v>837439.12</v>
      </c>
      <c r="G83" s="60">
        <f t="shared" si="3"/>
        <v>3666918.41</v>
      </c>
    </row>
    <row r="84" spans="1:7" ht="37.5">
      <c r="A84" s="57" t="s">
        <v>217</v>
      </c>
      <c r="B84" s="58"/>
      <c r="C84" s="58" t="s">
        <v>303</v>
      </c>
      <c r="D84" s="59" t="str">
        <f t="shared" si="2"/>
        <v>000 0113 0000000 000 225</v>
      </c>
      <c r="E84" s="60">
        <v>8107933.92</v>
      </c>
      <c r="F84" s="60">
        <v>134904.92</v>
      </c>
      <c r="G84" s="60">
        <f t="shared" si="3"/>
        <v>7973029</v>
      </c>
    </row>
    <row r="85" spans="1:7" ht="18.75">
      <c r="A85" s="57" t="s">
        <v>219</v>
      </c>
      <c r="B85" s="58"/>
      <c r="C85" s="58" t="s">
        <v>304</v>
      </c>
      <c r="D85" s="59" t="str">
        <f t="shared" si="2"/>
        <v>000 0113 0000000 000 226</v>
      </c>
      <c r="E85" s="60">
        <v>7597617.59</v>
      </c>
      <c r="F85" s="60">
        <v>590323.75</v>
      </c>
      <c r="G85" s="60">
        <f t="shared" si="3"/>
        <v>7007293.84</v>
      </c>
    </row>
    <row r="86" spans="1:7" ht="18.75">
      <c r="A86" s="57" t="s">
        <v>227</v>
      </c>
      <c r="B86" s="58"/>
      <c r="C86" s="58" t="s">
        <v>305</v>
      </c>
      <c r="D86" s="59" t="str">
        <f t="shared" si="2"/>
        <v>000 0113 0000000 000 290</v>
      </c>
      <c r="E86" s="60">
        <v>4687861.9</v>
      </c>
      <c r="F86" s="60">
        <v>187371.9</v>
      </c>
      <c r="G86" s="60">
        <f t="shared" si="3"/>
        <v>4500490</v>
      </c>
    </row>
    <row r="87" spans="1:7" ht="37.5">
      <c r="A87" s="57" t="s">
        <v>229</v>
      </c>
      <c r="B87" s="58"/>
      <c r="C87" s="58" t="s">
        <v>306</v>
      </c>
      <c r="D87" s="59" t="str">
        <f t="shared" si="2"/>
        <v>000 0113 0000000 000 300</v>
      </c>
      <c r="E87" s="60">
        <v>12509928.72</v>
      </c>
      <c r="F87" s="60">
        <v>424846</v>
      </c>
      <c r="G87" s="60">
        <f t="shared" si="3"/>
        <v>12085082.72</v>
      </c>
    </row>
    <row r="88" spans="1:7" ht="37.5">
      <c r="A88" s="57" t="s">
        <v>231</v>
      </c>
      <c r="B88" s="58"/>
      <c r="C88" s="58" t="s">
        <v>307</v>
      </c>
      <c r="D88" s="59" t="str">
        <f t="shared" si="2"/>
        <v>000 0113 0000000 000 310</v>
      </c>
      <c r="E88" s="60">
        <v>4557700</v>
      </c>
      <c r="F88" s="60"/>
      <c r="G88" s="60">
        <f t="shared" si="3"/>
        <v>4557700</v>
      </c>
    </row>
    <row r="89" spans="1:7" ht="37.5">
      <c r="A89" s="57" t="s">
        <v>233</v>
      </c>
      <c r="B89" s="58"/>
      <c r="C89" s="58" t="s">
        <v>308</v>
      </c>
      <c r="D89" s="59" t="str">
        <f t="shared" si="2"/>
        <v>000 0113 0000000 000 340</v>
      </c>
      <c r="E89" s="60">
        <v>7952228.72</v>
      </c>
      <c r="F89" s="60">
        <v>424846</v>
      </c>
      <c r="G89" s="60">
        <f t="shared" si="3"/>
        <v>7527382.72</v>
      </c>
    </row>
    <row r="90" spans="1:7" ht="51.75" customHeight="1">
      <c r="A90" s="62" t="s">
        <v>309</v>
      </c>
      <c r="B90" s="63"/>
      <c r="C90" s="63" t="s">
        <v>310</v>
      </c>
      <c r="D90" s="65" t="str">
        <f aca="true" t="shared" si="4" ref="D90:D126">IF(OR(LEFT(C90,5)="000 9",LEFT(C90,5)="000 7"),"X",C90)</f>
        <v>000 0300 0000000 000 000</v>
      </c>
      <c r="E90" s="64">
        <v>6793737.6</v>
      </c>
      <c r="F90" s="64">
        <v>491577.56</v>
      </c>
      <c r="G90" s="64">
        <f aca="true" t="shared" si="5" ref="G90:G126">E90-F90</f>
        <v>6302160.04</v>
      </c>
    </row>
    <row r="91" spans="1:7" ht="18.75">
      <c r="A91" s="57" t="s">
        <v>198</v>
      </c>
      <c r="B91" s="58"/>
      <c r="C91" s="58" t="s">
        <v>311</v>
      </c>
      <c r="D91" s="59" t="str">
        <f t="shared" si="4"/>
        <v>000 0300 0000000 000 200</v>
      </c>
      <c r="E91" s="60">
        <v>6538645.52</v>
      </c>
      <c r="F91" s="60">
        <v>471985.76</v>
      </c>
      <c r="G91" s="60">
        <f t="shared" si="5"/>
        <v>6066659.76</v>
      </c>
    </row>
    <row r="92" spans="1:7" ht="37.5">
      <c r="A92" s="57" t="s">
        <v>200</v>
      </c>
      <c r="B92" s="58"/>
      <c r="C92" s="58" t="s">
        <v>312</v>
      </c>
      <c r="D92" s="59" t="str">
        <f t="shared" si="4"/>
        <v>000 0300 0000000 000 210</v>
      </c>
      <c r="E92" s="60">
        <v>3466083.83</v>
      </c>
      <c r="F92" s="60">
        <v>370395.1</v>
      </c>
      <c r="G92" s="60">
        <f t="shared" si="5"/>
        <v>3095688.73</v>
      </c>
    </row>
    <row r="93" spans="1:7" ht="18.75">
      <c r="A93" s="57" t="s">
        <v>202</v>
      </c>
      <c r="B93" s="58"/>
      <c r="C93" s="58" t="s">
        <v>313</v>
      </c>
      <c r="D93" s="59" t="str">
        <f t="shared" si="4"/>
        <v>000 0300 0000000 000 211</v>
      </c>
      <c r="E93" s="60">
        <v>2662122.76</v>
      </c>
      <c r="F93" s="60">
        <v>309073.1</v>
      </c>
      <c r="G93" s="60">
        <f t="shared" si="5"/>
        <v>2353049.6599999997</v>
      </c>
    </row>
    <row r="94" spans="1:7" ht="37.5">
      <c r="A94" s="57" t="s">
        <v>206</v>
      </c>
      <c r="B94" s="58"/>
      <c r="C94" s="58" t="s">
        <v>314</v>
      </c>
      <c r="D94" s="59" t="str">
        <f t="shared" si="4"/>
        <v>000 0300 0000000 000 213</v>
      </c>
      <c r="E94" s="60">
        <v>803961.07</v>
      </c>
      <c r="F94" s="60">
        <v>61322</v>
      </c>
      <c r="G94" s="60">
        <f t="shared" si="5"/>
        <v>742639.07</v>
      </c>
    </row>
    <row r="95" spans="1:7" ht="18.75">
      <c r="A95" s="57" t="s">
        <v>208</v>
      </c>
      <c r="B95" s="58"/>
      <c r="C95" s="58" t="s">
        <v>315</v>
      </c>
      <c r="D95" s="59" t="str">
        <f t="shared" si="4"/>
        <v>000 0300 0000000 000 220</v>
      </c>
      <c r="E95" s="60">
        <v>3072561.69</v>
      </c>
      <c r="F95" s="60">
        <v>101590.66</v>
      </c>
      <c r="G95" s="60">
        <f t="shared" si="5"/>
        <v>2970971.03</v>
      </c>
    </row>
    <row r="96" spans="1:7" ht="18.75">
      <c r="A96" s="57" t="s">
        <v>210</v>
      </c>
      <c r="B96" s="58"/>
      <c r="C96" s="58" t="s">
        <v>316</v>
      </c>
      <c r="D96" s="59" t="str">
        <f t="shared" si="4"/>
        <v>000 0300 0000000 000 221</v>
      </c>
      <c r="E96" s="60">
        <v>65604</v>
      </c>
      <c r="F96" s="60">
        <v>5095.7</v>
      </c>
      <c r="G96" s="60">
        <f t="shared" si="5"/>
        <v>60508.3</v>
      </c>
    </row>
    <row r="97" spans="1:7" ht="18.75">
      <c r="A97" s="57" t="s">
        <v>214</v>
      </c>
      <c r="B97" s="58"/>
      <c r="C97" s="58" t="s">
        <v>317</v>
      </c>
      <c r="D97" s="59" t="str">
        <f t="shared" si="4"/>
        <v>000 0300 0000000 000 223</v>
      </c>
      <c r="E97" s="60">
        <v>137505.7</v>
      </c>
      <c r="F97" s="60"/>
      <c r="G97" s="60">
        <f t="shared" si="5"/>
        <v>137505.7</v>
      </c>
    </row>
    <row r="98" spans="1:7" ht="37.5">
      <c r="A98" s="57" t="s">
        <v>217</v>
      </c>
      <c r="B98" s="58"/>
      <c r="C98" s="58" t="s">
        <v>318</v>
      </c>
      <c r="D98" s="59" t="str">
        <f t="shared" si="4"/>
        <v>000 0300 0000000 000 225</v>
      </c>
      <c r="E98" s="60">
        <v>1438023.33</v>
      </c>
      <c r="F98" s="60">
        <v>980</v>
      </c>
      <c r="G98" s="60">
        <f t="shared" si="5"/>
        <v>1437043.33</v>
      </c>
    </row>
    <row r="99" spans="1:7" ht="18.75">
      <c r="A99" s="57" t="s">
        <v>219</v>
      </c>
      <c r="B99" s="58"/>
      <c r="C99" s="58" t="s">
        <v>319</v>
      </c>
      <c r="D99" s="59" t="str">
        <f t="shared" si="4"/>
        <v>000 0300 0000000 000 226</v>
      </c>
      <c r="E99" s="60">
        <v>1431428.66</v>
      </c>
      <c r="F99" s="60">
        <v>95514.96</v>
      </c>
      <c r="G99" s="60">
        <f t="shared" si="5"/>
        <v>1335913.7</v>
      </c>
    </row>
    <row r="100" spans="1:7" ht="37.5" hidden="1">
      <c r="A100" s="57" t="s">
        <v>223</v>
      </c>
      <c r="B100" s="58"/>
      <c r="C100" s="58" t="s">
        <v>320</v>
      </c>
      <c r="D100" s="59" t="str">
        <f t="shared" si="4"/>
        <v>000 0300 0000000 000 250</v>
      </c>
      <c r="E100" s="60"/>
      <c r="F100" s="60"/>
      <c r="G100" s="60">
        <f t="shared" si="5"/>
        <v>0</v>
      </c>
    </row>
    <row r="101" spans="1:7" ht="75" hidden="1">
      <c r="A101" s="57" t="s">
        <v>224</v>
      </c>
      <c r="B101" s="58"/>
      <c r="C101" s="58" t="s">
        <v>321</v>
      </c>
      <c r="D101" s="59" t="str">
        <f t="shared" si="4"/>
        <v>000 0300 0000000 000 251</v>
      </c>
      <c r="E101" s="60"/>
      <c r="F101" s="60"/>
      <c r="G101" s="60">
        <f t="shared" si="5"/>
        <v>0</v>
      </c>
    </row>
    <row r="102" spans="1:7" ht="18.75" hidden="1">
      <c r="A102" s="57" t="s">
        <v>227</v>
      </c>
      <c r="B102" s="58"/>
      <c r="C102" s="58" t="s">
        <v>322</v>
      </c>
      <c r="D102" s="59" t="str">
        <f t="shared" si="4"/>
        <v>000 0300 0000000 000 290</v>
      </c>
      <c r="E102" s="60"/>
      <c r="F102" s="60"/>
      <c r="G102" s="60">
        <f t="shared" si="5"/>
        <v>0</v>
      </c>
    </row>
    <row r="103" spans="1:7" ht="37.5">
      <c r="A103" s="57" t="s">
        <v>229</v>
      </c>
      <c r="B103" s="58"/>
      <c r="C103" s="58" t="s">
        <v>323</v>
      </c>
      <c r="D103" s="59" t="str">
        <f t="shared" si="4"/>
        <v>000 0300 0000000 000 300</v>
      </c>
      <c r="E103" s="60">
        <v>255092.08</v>
      </c>
      <c r="F103" s="60">
        <v>19591.8</v>
      </c>
      <c r="G103" s="60">
        <f t="shared" si="5"/>
        <v>235500.28</v>
      </c>
    </row>
    <row r="104" spans="1:7" ht="37.5">
      <c r="A104" s="57" t="s">
        <v>231</v>
      </c>
      <c r="B104" s="58"/>
      <c r="C104" s="58" t="s">
        <v>324</v>
      </c>
      <c r="D104" s="59" t="str">
        <f t="shared" si="4"/>
        <v>000 0300 0000000 000 310</v>
      </c>
      <c r="E104" s="60">
        <v>65522.08</v>
      </c>
      <c r="F104" s="60"/>
      <c r="G104" s="60">
        <f t="shared" si="5"/>
        <v>65522.08</v>
      </c>
    </row>
    <row r="105" spans="1:7" ht="37.5">
      <c r="A105" s="57" t="s">
        <v>233</v>
      </c>
      <c r="B105" s="58"/>
      <c r="C105" s="58" t="s">
        <v>325</v>
      </c>
      <c r="D105" s="59" t="str">
        <f t="shared" si="4"/>
        <v>000 0300 0000000 000 340</v>
      </c>
      <c r="E105" s="60">
        <v>189570</v>
      </c>
      <c r="F105" s="60">
        <v>19591.8</v>
      </c>
      <c r="G105" s="60">
        <f t="shared" si="5"/>
        <v>169978.2</v>
      </c>
    </row>
    <row r="106" spans="1:7" ht="18.75">
      <c r="A106" s="57" t="s">
        <v>326</v>
      </c>
      <c r="B106" s="58"/>
      <c r="C106" s="58" t="s">
        <v>327</v>
      </c>
      <c r="D106" s="59" t="str">
        <f t="shared" si="4"/>
        <v>000 0304 0000000 000 000</v>
      </c>
      <c r="E106" s="60">
        <v>4277224</v>
      </c>
      <c r="F106" s="60">
        <v>400245.76</v>
      </c>
      <c r="G106" s="60">
        <f t="shared" si="5"/>
        <v>3876978.24</v>
      </c>
    </row>
    <row r="107" spans="1:7" ht="18.75">
      <c r="A107" s="57" t="s">
        <v>198</v>
      </c>
      <c r="B107" s="58"/>
      <c r="C107" s="58" t="s">
        <v>328</v>
      </c>
      <c r="D107" s="59" t="str">
        <f t="shared" si="4"/>
        <v>000 0304 0000000 000 200</v>
      </c>
      <c r="E107" s="60">
        <v>4177751.92</v>
      </c>
      <c r="F107" s="60">
        <v>393645.76</v>
      </c>
      <c r="G107" s="60">
        <f t="shared" si="5"/>
        <v>3784106.16</v>
      </c>
    </row>
    <row r="108" spans="1:7" ht="37.5">
      <c r="A108" s="57" t="s">
        <v>200</v>
      </c>
      <c r="B108" s="58"/>
      <c r="C108" s="58" t="s">
        <v>329</v>
      </c>
      <c r="D108" s="59" t="str">
        <f t="shared" si="4"/>
        <v>000 0304 0000000 000 210</v>
      </c>
      <c r="E108" s="60">
        <v>3466083.83</v>
      </c>
      <c r="F108" s="60">
        <v>370395.1</v>
      </c>
      <c r="G108" s="60">
        <f t="shared" si="5"/>
        <v>3095688.73</v>
      </c>
    </row>
    <row r="109" spans="1:7" ht="18.75">
      <c r="A109" s="57" t="s">
        <v>202</v>
      </c>
      <c r="B109" s="58"/>
      <c r="C109" s="58" t="s">
        <v>330</v>
      </c>
      <c r="D109" s="59" t="str">
        <f t="shared" si="4"/>
        <v>000 0304 0000000 000 211</v>
      </c>
      <c r="E109" s="60">
        <v>2662122.76</v>
      </c>
      <c r="F109" s="60">
        <v>309073.1</v>
      </c>
      <c r="G109" s="60">
        <f t="shared" si="5"/>
        <v>2353049.6599999997</v>
      </c>
    </row>
    <row r="110" spans="1:7" ht="37.5">
      <c r="A110" s="57" t="s">
        <v>206</v>
      </c>
      <c r="B110" s="58"/>
      <c r="C110" s="58" t="s">
        <v>331</v>
      </c>
      <c r="D110" s="59" t="str">
        <f t="shared" si="4"/>
        <v>000 0304 0000000 000 213</v>
      </c>
      <c r="E110" s="60">
        <v>803961.07</v>
      </c>
      <c r="F110" s="60">
        <v>61322</v>
      </c>
      <c r="G110" s="60">
        <f t="shared" si="5"/>
        <v>742639.07</v>
      </c>
    </row>
    <row r="111" spans="1:7" ht="18.75">
      <c r="A111" s="57" t="s">
        <v>208</v>
      </c>
      <c r="B111" s="58"/>
      <c r="C111" s="58" t="s">
        <v>332</v>
      </c>
      <c r="D111" s="59" t="str">
        <f t="shared" si="4"/>
        <v>000 0304 0000000 000 220</v>
      </c>
      <c r="E111" s="60">
        <v>711668.09</v>
      </c>
      <c r="F111" s="60">
        <v>23250.66</v>
      </c>
      <c r="G111" s="60">
        <f t="shared" si="5"/>
        <v>688417.4299999999</v>
      </c>
    </row>
    <row r="112" spans="1:7" ht="18.75">
      <c r="A112" s="57" t="s">
        <v>210</v>
      </c>
      <c r="B112" s="58"/>
      <c r="C112" s="58" t="s">
        <v>333</v>
      </c>
      <c r="D112" s="59" t="str">
        <f t="shared" si="4"/>
        <v>000 0304 0000000 000 221</v>
      </c>
      <c r="E112" s="60">
        <v>60504</v>
      </c>
      <c r="F112" s="60">
        <v>4245.7</v>
      </c>
      <c r="G112" s="60">
        <f t="shared" si="5"/>
        <v>56258.3</v>
      </c>
    </row>
    <row r="113" spans="1:7" ht="18.75">
      <c r="A113" s="57" t="s">
        <v>214</v>
      </c>
      <c r="B113" s="58"/>
      <c r="C113" s="58" t="s">
        <v>334</v>
      </c>
      <c r="D113" s="59" t="str">
        <f t="shared" si="4"/>
        <v>000 0304 0000000 000 223</v>
      </c>
      <c r="E113" s="60">
        <v>137505.7</v>
      </c>
      <c r="F113" s="60"/>
      <c r="G113" s="60">
        <f t="shared" si="5"/>
        <v>137505.7</v>
      </c>
    </row>
    <row r="114" spans="1:7" ht="37.5">
      <c r="A114" s="57" t="s">
        <v>217</v>
      </c>
      <c r="B114" s="58"/>
      <c r="C114" s="58" t="s">
        <v>335</v>
      </c>
      <c r="D114" s="59" t="str">
        <f t="shared" si="4"/>
        <v>000 0304 0000000 000 225</v>
      </c>
      <c r="E114" s="60">
        <v>299349.73</v>
      </c>
      <c r="F114" s="60">
        <v>980</v>
      </c>
      <c r="G114" s="60">
        <f t="shared" si="5"/>
        <v>298369.73</v>
      </c>
    </row>
    <row r="115" spans="1:7" ht="18.75">
      <c r="A115" s="57" t="s">
        <v>219</v>
      </c>
      <c r="B115" s="58"/>
      <c r="C115" s="58" t="s">
        <v>336</v>
      </c>
      <c r="D115" s="59" t="str">
        <f t="shared" si="4"/>
        <v>000 0304 0000000 000 226</v>
      </c>
      <c r="E115" s="60">
        <v>214308.66</v>
      </c>
      <c r="F115" s="60">
        <v>18024.96</v>
      </c>
      <c r="G115" s="60">
        <f t="shared" si="5"/>
        <v>196283.7</v>
      </c>
    </row>
    <row r="116" spans="1:7" ht="37.5">
      <c r="A116" s="57" t="s">
        <v>229</v>
      </c>
      <c r="B116" s="58"/>
      <c r="C116" s="58" t="s">
        <v>337</v>
      </c>
      <c r="D116" s="59" t="str">
        <f t="shared" si="4"/>
        <v>000 0304 0000000 000 300</v>
      </c>
      <c r="E116" s="60">
        <v>99472.08</v>
      </c>
      <c r="F116" s="60">
        <v>6600</v>
      </c>
      <c r="G116" s="60">
        <f t="shared" si="5"/>
        <v>92872.08</v>
      </c>
    </row>
    <row r="117" spans="1:7" ht="37.5">
      <c r="A117" s="57" t="s">
        <v>231</v>
      </c>
      <c r="B117" s="58"/>
      <c r="C117" s="58" t="s">
        <v>338</v>
      </c>
      <c r="D117" s="59" t="str">
        <f t="shared" si="4"/>
        <v>000 0304 0000000 000 310</v>
      </c>
      <c r="E117" s="60">
        <v>65522.08</v>
      </c>
      <c r="F117" s="60"/>
      <c r="G117" s="60">
        <f t="shared" si="5"/>
        <v>65522.08</v>
      </c>
    </row>
    <row r="118" spans="1:7" ht="37.5">
      <c r="A118" s="57" t="s">
        <v>233</v>
      </c>
      <c r="B118" s="58"/>
      <c r="C118" s="58" t="s">
        <v>339</v>
      </c>
      <c r="D118" s="59" t="str">
        <f t="shared" si="4"/>
        <v>000 0304 0000000 000 340</v>
      </c>
      <c r="E118" s="60">
        <v>33950</v>
      </c>
      <c r="F118" s="60">
        <v>6600</v>
      </c>
      <c r="G118" s="60">
        <f t="shared" si="5"/>
        <v>27350</v>
      </c>
    </row>
    <row r="119" spans="1:7" ht="88.5" customHeight="1">
      <c r="A119" s="57" t="s">
        <v>340</v>
      </c>
      <c r="B119" s="58"/>
      <c r="C119" s="58" t="s">
        <v>341</v>
      </c>
      <c r="D119" s="59" t="str">
        <f t="shared" si="4"/>
        <v>000 0309 0000000 000 000</v>
      </c>
      <c r="E119" s="60">
        <v>2516513.6</v>
      </c>
      <c r="F119" s="60">
        <v>91331.8</v>
      </c>
      <c r="G119" s="60">
        <f t="shared" si="5"/>
        <v>2425181.8000000003</v>
      </c>
    </row>
    <row r="120" spans="1:7" ht="18.75">
      <c r="A120" s="57" t="s">
        <v>198</v>
      </c>
      <c r="B120" s="58"/>
      <c r="C120" s="58" t="s">
        <v>342</v>
      </c>
      <c r="D120" s="59" t="str">
        <f t="shared" si="4"/>
        <v>000 0309 0000000 000 200</v>
      </c>
      <c r="E120" s="60">
        <v>2360893.6</v>
      </c>
      <c r="F120" s="60">
        <v>78340</v>
      </c>
      <c r="G120" s="60">
        <f t="shared" si="5"/>
        <v>2282553.6</v>
      </c>
    </row>
    <row r="121" spans="1:7" ht="18.75">
      <c r="A121" s="57" t="s">
        <v>208</v>
      </c>
      <c r="B121" s="58"/>
      <c r="C121" s="58" t="s">
        <v>343</v>
      </c>
      <c r="D121" s="59" t="str">
        <f t="shared" si="4"/>
        <v>000 0309 0000000 000 220</v>
      </c>
      <c r="E121" s="60">
        <v>2360893.6</v>
      </c>
      <c r="F121" s="60">
        <v>78340</v>
      </c>
      <c r="G121" s="60">
        <f t="shared" si="5"/>
        <v>2282553.6</v>
      </c>
    </row>
    <row r="122" spans="1:7" ht="18.75">
      <c r="A122" s="57" t="s">
        <v>210</v>
      </c>
      <c r="B122" s="58"/>
      <c r="C122" s="58" t="s">
        <v>344</v>
      </c>
      <c r="D122" s="59" t="str">
        <f t="shared" si="4"/>
        <v>000 0309 0000000 000 221</v>
      </c>
      <c r="E122" s="60">
        <v>5100</v>
      </c>
      <c r="F122" s="60">
        <v>850</v>
      </c>
      <c r="G122" s="60">
        <f t="shared" si="5"/>
        <v>4250</v>
      </c>
    </row>
    <row r="123" spans="1:7" ht="37.5">
      <c r="A123" s="57" t="s">
        <v>217</v>
      </c>
      <c r="B123" s="58"/>
      <c r="C123" s="58" t="s">
        <v>345</v>
      </c>
      <c r="D123" s="59" t="str">
        <f t="shared" si="4"/>
        <v>000 0309 0000000 000 225</v>
      </c>
      <c r="E123" s="60">
        <v>1138673.6</v>
      </c>
      <c r="F123" s="60"/>
      <c r="G123" s="60">
        <f t="shared" si="5"/>
        <v>1138673.6</v>
      </c>
    </row>
    <row r="124" spans="1:7" ht="18.75">
      <c r="A124" s="57" t="s">
        <v>219</v>
      </c>
      <c r="B124" s="58"/>
      <c r="C124" s="58" t="s">
        <v>346</v>
      </c>
      <c r="D124" s="59" t="str">
        <f t="shared" si="4"/>
        <v>000 0309 0000000 000 226</v>
      </c>
      <c r="E124" s="60">
        <v>1217120</v>
      </c>
      <c r="F124" s="60">
        <v>77490</v>
      </c>
      <c r="G124" s="60">
        <f t="shared" si="5"/>
        <v>1139630</v>
      </c>
    </row>
    <row r="125" spans="1:7" ht="37.5">
      <c r="A125" s="57" t="s">
        <v>229</v>
      </c>
      <c r="B125" s="58"/>
      <c r="C125" s="58" t="s">
        <v>347</v>
      </c>
      <c r="D125" s="59" t="str">
        <f t="shared" si="4"/>
        <v>000 0309 0000000 000 300</v>
      </c>
      <c r="E125" s="60">
        <v>155620</v>
      </c>
      <c r="F125" s="60">
        <v>12991.8</v>
      </c>
      <c r="G125" s="60">
        <f t="shared" si="5"/>
        <v>142628.2</v>
      </c>
    </row>
    <row r="126" spans="1:7" ht="37.5">
      <c r="A126" s="57" t="s">
        <v>233</v>
      </c>
      <c r="B126" s="58"/>
      <c r="C126" s="58" t="s">
        <v>348</v>
      </c>
      <c r="D126" s="59" t="str">
        <f t="shared" si="4"/>
        <v>000 0309 0000000 000 340</v>
      </c>
      <c r="E126" s="60">
        <v>155620</v>
      </c>
      <c r="F126" s="60">
        <v>12991.8</v>
      </c>
      <c r="G126" s="60">
        <f t="shared" si="5"/>
        <v>142628.2</v>
      </c>
    </row>
    <row r="127" spans="1:7" ht="18.75">
      <c r="A127" s="62" t="s">
        <v>349</v>
      </c>
      <c r="B127" s="63"/>
      <c r="C127" s="63" t="s">
        <v>350</v>
      </c>
      <c r="D127" s="65" t="str">
        <f aca="true" t="shared" si="6" ref="D127:D166">IF(OR(LEFT(C127,5)="000 9",LEFT(C127,5)="000 7"),"X",C127)</f>
        <v>000 0400 0000000 000 000</v>
      </c>
      <c r="E127" s="64">
        <v>43519642.17</v>
      </c>
      <c r="F127" s="64">
        <v>6682308.76</v>
      </c>
      <c r="G127" s="64">
        <f aca="true" t="shared" si="7" ref="G127:G166">E127-F127</f>
        <v>36837333.410000004</v>
      </c>
    </row>
    <row r="128" spans="1:7" ht="18.75">
      <c r="A128" s="57" t="s">
        <v>198</v>
      </c>
      <c r="B128" s="58"/>
      <c r="C128" s="58" t="s">
        <v>351</v>
      </c>
      <c r="D128" s="59" t="str">
        <f t="shared" si="6"/>
        <v>000 0400 0000000 000 200</v>
      </c>
      <c r="E128" s="60">
        <v>43519642.17</v>
      </c>
      <c r="F128" s="60">
        <v>6682308.76</v>
      </c>
      <c r="G128" s="60">
        <f t="shared" si="7"/>
        <v>36837333.410000004</v>
      </c>
    </row>
    <row r="129" spans="1:7" ht="18.75">
      <c r="A129" s="57" t="s">
        <v>208</v>
      </c>
      <c r="B129" s="58"/>
      <c r="C129" s="58" t="s">
        <v>352</v>
      </c>
      <c r="D129" s="59" t="str">
        <f t="shared" si="6"/>
        <v>000 0400 0000000 000 220</v>
      </c>
      <c r="E129" s="60">
        <v>28902735</v>
      </c>
      <c r="F129" s="60">
        <v>2210829.82</v>
      </c>
      <c r="G129" s="60">
        <f t="shared" si="7"/>
        <v>26691905.18</v>
      </c>
    </row>
    <row r="130" spans="1:7" ht="37.5">
      <c r="A130" s="57" t="s">
        <v>217</v>
      </c>
      <c r="B130" s="58"/>
      <c r="C130" s="58" t="s">
        <v>353</v>
      </c>
      <c r="D130" s="59" t="str">
        <f t="shared" si="6"/>
        <v>000 0400 0000000 000 225</v>
      </c>
      <c r="E130" s="60">
        <v>5094835</v>
      </c>
      <c r="F130" s="60">
        <v>271031.35</v>
      </c>
      <c r="G130" s="60">
        <f t="shared" si="7"/>
        <v>4823803.65</v>
      </c>
    </row>
    <row r="131" spans="1:7" ht="18.75">
      <c r="A131" s="57" t="s">
        <v>219</v>
      </c>
      <c r="B131" s="58"/>
      <c r="C131" s="58" t="s">
        <v>354</v>
      </c>
      <c r="D131" s="59" t="str">
        <f t="shared" si="6"/>
        <v>000 0400 0000000 000 226</v>
      </c>
      <c r="E131" s="60">
        <v>23807900</v>
      </c>
      <c r="F131" s="60">
        <v>1939798.47</v>
      </c>
      <c r="G131" s="60">
        <f t="shared" si="7"/>
        <v>21868101.53</v>
      </c>
    </row>
    <row r="132" spans="1:7" ht="37.5">
      <c r="A132" s="57" t="s">
        <v>221</v>
      </c>
      <c r="B132" s="58"/>
      <c r="C132" s="58" t="s">
        <v>355</v>
      </c>
      <c r="D132" s="59" t="str">
        <f t="shared" si="6"/>
        <v>000 0400 0000000 000 240</v>
      </c>
      <c r="E132" s="60">
        <v>12018281.17</v>
      </c>
      <c r="F132" s="60">
        <v>3982472.69</v>
      </c>
      <c r="G132" s="60">
        <f t="shared" si="7"/>
        <v>8035808.48</v>
      </c>
    </row>
    <row r="133" spans="1:7" ht="75">
      <c r="A133" s="57" t="s">
        <v>356</v>
      </c>
      <c r="B133" s="58"/>
      <c r="C133" s="58" t="s">
        <v>357</v>
      </c>
      <c r="D133" s="59" t="str">
        <f t="shared" si="6"/>
        <v>000 0400 0000000 000 242</v>
      </c>
      <c r="E133" s="60">
        <v>12018281.17</v>
      </c>
      <c r="F133" s="60">
        <v>3982472.69</v>
      </c>
      <c r="G133" s="60">
        <f t="shared" si="7"/>
        <v>8035808.48</v>
      </c>
    </row>
    <row r="134" spans="1:7" ht="37.5">
      <c r="A134" s="57" t="s">
        <v>223</v>
      </c>
      <c r="B134" s="58"/>
      <c r="C134" s="58" t="s">
        <v>358</v>
      </c>
      <c r="D134" s="59" t="str">
        <f t="shared" si="6"/>
        <v>000 0400 0000000 000 250</v>
      </c>
      <c r="E134" s="60">
        <v>2598626</v>
      </c>
      <c r="F134" s="60">
        <v>489006.25</v>
      </c>
      <c r="G134" s="60">
        <f t="shared" si="7"/>
        <v>2109619.75</v>
      </c>
    </row>
    <row r="135" spans="1:7" ht="75">
      <c r="A135" s="57" t="s">
        <v>224</v>
      </c>
      <c r="B135" s="58"/>
      <c r="C135" s="58" t="s">
        <v>359</v>
      </c>
      <c r="D135" s="59" t="str">
        <f t="shared" si="6"/>
        <v>000 0400 0000000 000 251</v>
      </c>
      <c r="E135" s="60">
        <v>2598626</v>
      </c>
      <c r="F135" s="60">
        <v>489006.25</v>
      </c>
      <c r="G135" s="60">
        <f t="shared" si="7"/>
        <v>2109619.75</v>
      </c>
    </row>
    <row r="136" spans="1:7" ht="51.75" customHeight="1">
      <c r="A136" s="57" t="s">
        <v>360</v>
      </c>
      <c r="B136" s="58"/>
      <c r="C136" s="58" t="s">
        <v>361</v>
      </c>
      <c r="D136" s="59" t="str">
        <f t="shared" si="6"/>
        <v>000 0405 0000000 000 000</v>
      </c>
      <c r="E136" s="60">
        <v>4716000</v>
      </c>
      <c r="F136" s="60"/>
      <c r="G136" s="60">
        <f t="shared" si="7"/>
        <v>4716000</v>
      </c>
    </row>
    <row r="137" spans="1:7" ht="33" customHeight="1">
      <c r="A137" s="57" t="s">
        <v>198</v>
      </c>
      <c r="B137" s="58"/>
      <c r="C137" s="58" t="s">
        <v>362</v>
      </c>
      <c r="D137" s="59" t="str">
        <f t="shared" si="6"/>
        <v>000 0405 0000000 000 200</v>
      </c>
      <c r="E137" s="60">
        <v>4716000</v>
      </c>
      <c r="F137" s="60"/>
      <c r="G137" s="60">
        <f t="shared" si="7"/>
        <v>4716000</v>
      </c>
    </row>
    <row r="138" spans="1:7" ht="45" customHeight="1">
      <c r="A138" s="57" t="s">
        <v>221</v>
      </c>
      <c r="B138" s="58"/>
      <c r="C138" s="58" t="s">
        <v>363</v>
      </c>
      <c r="D138" s="59" t="str">
        <f t="shared" si="6"/>
        <v>000 0405 0000000 000 240</v>
      </c>
      <c r="E138" s="60">
        <v>4716000</v>
      </c>
      <c r="F138" s="60"/>
      <c r="G138" s="60">
        <f t="shared" si="7"/>
        <v>4716000</v>
      </c>
    </row>
    <row r="139" spans="1:7" ht="76.5" customHeight="1">
      <c r="A139" s="57" t="s">
        <v>356</v>
      </c>
      <c r="B139" s="58"/>
      <c r="C139" s="58" t="s">
        <v>364</v>
      </c>
      <c r="D139" s="59" t="str">
        <f t="shared" si="6"/>
        <v>000 0405 0000000 000 242</v>
      </c>
      <c r="E139" s="60">
        <v>4716000</v>
      </c>
      <c r="F139" s="60"/>
      <c r="G139" s="60">
        <f t="shared" si="7"/>
        <v>4716000</v>
      </c>
    </row>
    <row r="140" spans="1:7" ht="18.75">
      <c r="A140" s="57" t="s">
        <v>365</v>
      </c>
      <c r="B140" s="58"/>
      <c r="C140" s="58" t="s">
        <v>366</v>
      </c>
      <c r="D140" s="59" t="str">
        <f t="shared" si="6"/>
        <v>000 0408 0000000 000 000</v>
      </c>
      <c r="E140" s="60">
        <v>28712281.17</v>
      </c>
      <c r="F140" s="60">
        <v>5894302.51</v>
      </c>
      <c r="G140" s="60">
        <f t="shared" si="7"/>
        <v>22817978.660000004</v>
      </c>
    </row>
    <row r="141" spans="1:7" ht="18.75">
      <c r="A141" s="57" t="s">
        <v>198</v>
      </c>
      <c r="B141" s="58"/>
      <c r="C141" s="58" t="s">
        <v>367</v>
      </c>
      <c r="D141" s="59" t="str">
        <f t="shared" si="6"/>
        <v>000 0408 0000000 000 200</v>
      </c>
      <c r="E141" s="60">
        <v>28712281.17</v>
      </c>
      <c r="F141" s="60">
        <v>5894302.51</v>
      </c>
      <c r="G141" s="60">
        <f t="shared" si="7"/>
        <v>22817978.660000004</v>
      </c>
    </row>
    <row r="142" spans="1:7" ht="18.75">
      <c r="A142" s="57" t="s">
        <v>208</v>
      </c>
      <c r="B142" s="58"/>
      <c r="C142" s="58" t="s">
        <v>368</v>
      </c>
      <c r="D142" s="59" t="str">
        <f t="shared" si="6"/>
        <v>000 0408 0000000 000 220</v>
      </c>
      <c r="E142" s="60">
        <v>22140000</v>
      </c>
      <c r="F142" s="60">
        <v>1911829.82</v>
      </c>
      <c r="G142" s="60">
        <f t="shared" si="7"/>
        <v>20228170.18</v>
      </c>
    </row>
    <row r="143" spans="1:7" ht="37.5">
      <c r="A143" s="57" t="s">
        <v>217</v>
      </c>
      <c r="B143" s="58"/>
      <c r="C143" s="58" t="s">
        <v>369</v>
      </c>
      <c r="D143" s="59" t="str">
        <f t="shared" si="6"/>
        <v>000 0408 0000000 000 225</v>
      </c>
      <c r="E143" s="60">
        <v>650000</v>
      </c>
      <c r="F143" s="60">
        <v>22031.35</v>
      </c>
      <c r="G143" s="60">
        <f t="shared" si="7"/>
        <v>627968.65</v>
      </c>
    </row>
    <row r="144" spans="1:7" ht="18.75">
      <c r="A144" s="57" t="s">
        <v>219</v>
      </c>
      <c r="B144" s="58"/>
      <c r="C144" s="58" t="s">
        <v>370</v>
      </c>
      <c r="D144" s="59" t="str">
        <f t="shared" si="6"/>
        <v>000 0408 0000000 000 226</v>
      </c>
      <c r="E144" s="60">
        <v>21490000</v>
      </c>
      <c r="F144" s="60">
        <v>1889798.47</v>
      </c>
      <c r="G144" s="60">
        <f t="shared" si="7"/>
        <v>19600201.53</v>
      </c>
    </row>
    <row r="145" spans="1:7" ht="37.5">
      <c r="A145" s="57" t="s">
        <v>221</v>
      </c>
      <c r="B145" s="58"/>
      <c r="C145" s="58" t="s">
        <v>371</v>
      </c>
      <c r="D145" s="59" t="str">
        <f t="shared" si="6"/>
        <v>000 0408 0000000 000 240</v>
      </c>
      <c r="E145" s="60">
        <v>6572281.17</v>
      </c>
      <c r="F145" s="60">
        <v>3982472.69</v>
      </c>
      <c r="G145" s="60">
        <f t="shared" si="7"/>
        <v>2589808.48</v>
      </c>
    </row>
    <row r="146" spans="1:7" ht="98.25" customHeight="1">
      <c r="A146" s="57" t="s">
        <v>356</v>
      </c>
      <c r="B146" s="58"/>
      <c r="C146" s="58" t="s">
        <v>372</v>
      </c>
      <c r="D146" s="59" t="str">
        <f t="shared" si="6"/>
        <v>000 0408 0000000 000 242</v>
      </c>
      <c r="E146" s="60">
        <v>6572281.17</v>
      </c>
      <c r="F146" s="60">
        <v>3982472.69</v>
      </c>
      <c r="G146" s="60">
        <f t="shared" si="7"/>
        <v>2589808.48</v>
      </c>
    </row>
    <row r="147" spans="1:7" ht="37.5">
      <c r="A147" s="57" t="s">
        <v>373</v>
      </c>
      <c r="B147" s="58"/>
      <c r="C147" s="58" t="s">
        <v>374</v>
      </c>
      <c r="D147" s="59" t="str">
        <f t="shared" si="6"/>
        <v>000 0409 0000000 000 000</v>
      </c>
      <c r="E147" s="60">
        <v>7043461</v>
      </c>
      <c r="F147" s="60">
        <v>738006.25</v>
      </c>
      <c r="G147" s="60">
        <f t="shared" si="7"/>
        <v>6305454.75</v>
      </c>
    </row>
    <row r="148" spans="1:7" ht="18.75">
      <c r="A148" s="57" t="s">
        <v>198</v>
      </c>
      <c r="B148" s="58"/>
      <c r="C148" s="58" t="s">
        <v>375</v>
      </c>
      <c r="D148" s="59" t="str">
        <f t="shared" si="6"/>
        <v>000 0409 0000000 000 200</v>
      </c>
      <c r="E148" s="60">
        <v>7043461</v>
      </c>
      <c r="F148" s="60">
        <v>738006.25</v>
      </c>
      <c r="G148" s="60">
        <f t="shared" si="7"/>
        <v>6305454.75</v>
      </c>
    </row>
    <row r="149" spans="1:7" ht="18.75">
      <c r="A149" s="57" t="s">
        <v>208</v>
      </c>
      <c r="B149" s="58"/>
      <c r="C149" s="58" t="s">
        <v>376</v>
      </c>
      <c r="D149" s="59" t="str">
        <f t="shared" si="6"/>
        <v>000 0409 0000000 000 220</v>
      </c>
      <c r="E149" s="60">
        <v>4444835</v>
      </c>
      <c r="F149" s="60">
        <v>249000</v>
      </c>
      <c r="G149" s="60">
        <f t="shared" si="7"/>
        <v>4195835</v>
      </c>
    </row>
    <row r="150" spans="1:7" ht="37.5">
      <c r="A150" s="57" t="s">
        <v>217</v>
      </c>
      <c r="B150" s="58"/>
      <c r="C150" s="58" t="s">
        <v>377</v>
      </c>
      <c r="D150" s="59" t="str">
        <f t="shared" si="6"/>
        <v>000 0409 0000000 000 225</v>
      </c>
      <c r="E150" s="60">
        <v>4444835</v>
      </c>
      <c r="F150" s="60">
        <v>249000</v>
      </c>
      <c r="G150" s="60">
        <f t="shared" si="7"/>
        <v>4195835</v>
      </c>
    </row>
    <row r="151" spans="1:7" ht="37.5">
      <c r="A151" s="57" t="s">
        <v>223</v>
      </c>
      <c r="B151" s="58"/>
      <c r="C151" s="58" t="s">
        <v>378</v>
      </c>
      <c r="D151" s="59" t="str">
        <f t="shared" si="6"/>
        <v>000 0409 0000000 000 250</v>
      </c>
      <c r="E151" s="60">
        <v>2598626</v>
      </c>
      <c r="F151" s="60">
        <v>489006.25</v>
      </c>
      <c r="G151" s="60">
        <f t="shared" si="7"/>
        <v>2109619.75</v>
      </c>
    </row>
    <row r="152" spans="1:7" ht="75">
      <c r="A152" s="57" t="s">
        <v>224</v>
      </c>
      <c r="B152" s="58"/>
      <c r="C152" s="58" t="s">
        <v>379</v>
      </c>
      <c r="D152" s="59" t="str">
        <f t="shared" si="6"/>
        <v>000 0409 0000000 000 251</v>
      </c>
      <c r="E152" s="60">
        <v>2598626</v>
      </c>
      <c r="F152" s="60">
        <v>489006.25</v>
      </c>
      <c r="G152" s="60">
        <f t="shared" si="7"/>
        <v>2109619.75</v>
      </c>
    </row>
    <row r="153" spans="1:7" ht="18.75">
      <c r="A153" s="57" t="s">
        <v>380</v>
      </c>
      <c r="B153" s="58"/>
      <c r="C153" s="58" t="s">
        <v>381</v>
      </c>
      <c r="D153" s="59" t="str">
        <f t="shared" si="6"/>
        <v>000 0410 0000000 000 000</v>
      </c>
      <c r="E153" s="60">
        <v>167900</v>
      </c>
      <c r="F153" s="60"/>
      <c r="G153" s="60">
        <f t="shared" si="7"/>
        <v>167900</v>
      </c>
    </row>
    <row r="154" spans="1:7" ht="18.75">
      <c r="A154" s="57" t="s">
        <v>198</v>
      </c>
      <c r="B154" s="58"/>
      <c r="C154" s="58" t="s">
        <v>382</v>
      </c>
      <c r="D154" s="59" t="str">
        <f t="shared" si="6"/>
        <v>000 0410 0000000 000 200</v>
      </c>
      <c r="E154" s="60">
        <v>167900</v>
      </c>
      <c r="F154" s="60"/>
      <c r="G154" s="60">
        <f t="shared" si="7"/>
        <v>167900</v>
      </c>
    </row>
    <row r="155" spans="1:7" ht="18.75">
      <c r="A155" s="57" t="s">
        <v>208</v>
      </c>
      <c r="B155" s="58"/>
      <c r="C155" s="58" t="s">
        <v>383</v>
      </c>
      <c r="D155" s="59" t="str">
        <f t="shared" si="6"/>
        <v>000 0410 0000000 000 220</v>
      </c>
      <c r="E155" s="60">
        <v>167900</v>
      </c>
      <c r="F155" s="60"/>
      <c r="G155" s="60">
        <f t="shared" si="7"/>
        <v>167900</v>
      </c>
    </row>
    <row r="156" spans="1:7" ht="18.75">
      <c r="A156" s="57" t="s">
        <v>219</v>
      </c>
      <c r="B156" s="58"/>
      <c r="C156" s="58" t="s">
        <v>384</v>
      </c>
      <c r="D156" s="59" t="str">
        <f t="shared" si="6"/>
        <v>000 0410 0000000 000 226</v>
      </c>
      <c r="E156" s="60">
        <v>167900</v>
      </c>
      <c r="F156" s="60"/>
      <c r="G156" s="60">
        <f t="shared" si="7"/>
        <v>167900</v>
      </c>
    </row>
    <row r="157" spans="1:7" ht="37.5">
      <c r="A157" s="57" t="s">
        <v>385</v>
      </c>
      <c r="B157" s="58"/>
      <c r="C157" s="58" t="s">
        <v>386</v>
      </c>
      <c r="D157" s="59" t="str">
        <f t="shared" si="6"/>
        <v>000 0412 0000000 000 000</v>
      </c>
      <c r="E157" s="60">
        <v>2880000</v>
      </c>
      <c r="F157" s="60">
        <v>50000</v>
      </c>
      <c r="G157" s="60">
        <f t="shared" si="7"/>
        <v>2830000</v>
      </c>
    </row>
    <row r="158" spans="1:7" ht="18.75">
      <c r="A158" s="57" t="s">
        <v>198</v>
      </c>
      <c r="B158" s="58"/>
      <c r="C158" s="58" t="s">
        <v>387</v>
      </c>
      <c r="D158" s="59" t="str">
        <f t="shared" si="6"/>
        <v>000 0412 0000000 000 200</v>
      </c>
      <c r="E158" s="60">
        <v>2880000</v>
      </c>
      <c r="F158" s="60">
        <v>50000</v>
      </c>
      <c r="G158" s="60">
        <f t="shared" si="7"/>
        <v>2830000</v>
      </c>
    </row>
    <row r="159" spans="1:7" ht="18.75">
      <c r="A159" s="57" t="s">
        <v>208</v>
      </c>
      <c r="B159" s="58"/>
      <c r="C159" s="58" t="s">
        <v>388</v>
      </c>
      <c r="D159" s="59" t="str">
        <f t="shared" si="6"/>
        <v>000 0412 0000000 000 220</v>
      </c>
      <c r="E159" s="60">
        <v>2150000</v>
      </c>
      <c r="F159" s="60">
        <v>50000</v>
      </c>
      <c r="G159" s="60">
        <f t="shared" si="7"/>
        <v>2100000</v>
      </c>
    </row>
    <row r="160" spans="1:7" ht="18.75">
      <c r="A160" s="57" t="s">
        <v>219</v>
      </c>
      <c r="B160" s="58"/>
      <c r="C160" s="58" t="s">
        <v>389</v>
      </c>
      <c r="D160" s="59" t="str">
        <f t="shared" si="6"/>
        <v>000 0412 0000000 000 226</v>
      </c>
      <c r="E160" s="60">
        <v>2150000</v>
      </c>
      <c r="F160" s="60">
        <v>50000</v>
      </c>
      <c r="G160" s="60">
        <f t="shared" si="7"/>
        <v>2100000</v>
      </c>
    </row>
    <row r="161" spans="1:7" ht="37.5">
      <c r="A161" s="57" t="s">
        <v>221</v>
      </c>
      <c r="B161" s="58"/>
      <c r="C161" s="58" t="s">
        <v>390</v>
      </c>
      <c r="D161" s="59" t="str">
        <f t="shared" si="6"/>
        <v>000 0412 0000000 000 240</v>
      </c>
      <c r="E161" s="60">
        <v>730000</v>
      </c>
      <c r="F161" s="60"/>
      <c r="G161" s="60">
        <f t="shared" si="7"/>
        <v>730000</v>
      </c>
    </row>
    <row r="162" spans="1:7" ht="75">
      <c r="A162" s="57" t="s">
        <v>356</v>
      </c>
      <c r="B162" s="58"/>
      <c r="C162" s="58" t="s">
        <v>391</v>
      </c>
      <c r="D162" s="59" t="str">
        <f t="shared" si="6"/>
        <v>000 0412 0000000 000 242</v>
      </c>
      <c r="E162" s="60">
        <v>730000</v>
      </c>
      <c r="F162" s="60"/>
      <c r="G162" s="60">
        <f t="shared" si="7"/>
        <v>730000</v>
      </c>
    </row>
    <row r="163" spans="1:7" ht="37.5">
      <c r="A163" s="62" t="s">
        <v>392</v>
      </c>
      <c r="B163" s="63"/>
      <c r="C163" s="63" t="s">
        <v>393</v>
      </c>
      <c r="D163" s="65" t="str">
        <f t="shared" si="6"/>
        <v>000 0500 0000000 000 000</v>
      </c>
      <c r="E163" s="64">
        <v>1733942.1</v>
      </c>
      <c r="F163" s="64"/>
      <c r="G163" s="64">
        <f t="shared" si="7"/>
        <v>1733942.1</v>
      </c>
    </row>
    <row r="164" spans="1:7" ht="18.75">
      <c r="A164" s="57" t="s">
        <v>198</v>
      </c>
      <c r="B164" s="58"/>
      <c r="C164" s="58" t="s">
        <v>394</v>
      </c>
      <c r="D164" s="59" t="str">
        <f t="shared" si="6"/>
        <v>000 0500 0000000 000 200</v>
      </c>
      <c r="E164" s="60">
        <v>833942.1</v>
      </c>
      <c r="F164" s="60"/>
      <c r="G164" s="60">
        <f t="shared" si="7"/>
        <v>833942.1</v>
      </c>
    </row>
    <row r="165" spans="1:7" ht="18.75">
      <c r="A165" s="57" t="s">
        <v>208</v>
      </c>
      <c r="B165" s="58"/>
      <c r="C165" s="58" t="s">
        <v>395</v>
      </c>
      <c r="D165" s="59" t="str">
        <f t="shared" si="6"/>
        <v>000 0500 0000000 000 220</v>
      </c>
      <c r="E165" s="60">
        <v>833942.1</v>
      </c>
      <c r="F165" s="60"/>
      <c r="G165" s="60">
        <f t="shared" si="7"/>
        <v>833942.1</v>
      </c>
    </row>
    <row r="166" spans="1:7" ht="37.5">
      <c r="A166" s="57" t="s">
        <v>217</v>
      </c>
      <c r="B166" s="58"/>
      <c r="C166" s="58" t="s">
        <v>396</v>
      </c>
      <c r="D166" s="59" t="str">
        <f t="shared" si="6"/>
        <v>000 0500 0000000 000 225</v>
      </c>
      <c r="E166" s="60">
        <v>833942.1</v>
      </c>
      <c r="F166" s="60"/>
      <c r="G166" s="60">
        <f t="shared" si="7"/>
        <v>833942.1</v>
      </c>
    </row>
    <row r="167" spans="1:7" ht="37.5">
      <c r="A167" s="57" t="s">
        <v>229</v>
      </c>
      <c r="B167" s="58"/>
      <c r="C167" s="58" t="s">
        <v>397</v>
      </c>
      <c r="D167" s="59" t="str">
        <f aca="true" t="shared" si="8" ref="D167:D180">IF(OR(LEFT(C167,5)="000 9",LEFT(C167,5)="000 7"),"X",C167)</f>
        <v>000 0500 0000000 000 300</v>
      </c>
      <c r="E167" s="60">
        <v>900000</v>
      </c>
      <c r="F167" s="60"/>
      <c r="G167" s="60">
        <f aca="true" t="shared" si="9" ref="G167:G181">E167-F167</f>
        <v>900000</v>
      </c>
    </row>
    <row r="168" spans="1:7" ht="37.5">
      <c r="A168" s="57" t="s">
        <v>231</v>
      </c>
      <c r="B168" s="58"/>
      <c r="C168" s="58" t="s">
        <v>398</v>
      </c>
      <c r="D168" s="59" t="str">
        <f t="shared" si="8"/>
        <v>000 0500 0000000 000 310</v>
      </c>
      <c r="E168" s="60">
        <v>900000</v>
      </c>
      <c r="F168" s="60"/>
      <c r="G168" s="60">
        <f t="shared" si="9"/>
        <v>900000</v>
      </c>
    </row>
    <row r="169" spans="1:7" ht="18.75">
      <c r="A169" s="57" t="s">
        <v>399</v>
      </c>
      <c r="B169" s="58"/>
      <c r="C169" s="58" t="s">
        <v>400</v>
      </c>
      <c r="D169" s="59" t="str">
        <f t="shared" si="8"/>
        <v>000 0501 0000000 000 000</v>
      </c>
      <c r="E169" s="60">
        <v>900000</v>
      </c>
      <c r="F169" s="60"/>
      <c r="G169" s="60">
        <f t="shared" si="9"/>
        <v>900000</v>
      </c>
    </row>
    <row r="170" spans="1:7" ht="37.5">
      <c r="A170" s="57" t="s">
        <v>229</v>
      </c>
      <c r="B170" s="58"/>
      <c r="C170" s="58" t="s">
        <v>401</v>
      </c>
      <c r="D170" s="59" t="str">
        <f t="shared" si="8"/>
        <v>000 0501 0000000 000 300</v>
      </c>
      <c r="E170" s="60">
        <v>900000</v>
      </c>
      <c r="F170" s="60"/>
      <c r="G170" s="60">
        <f t="shared" si="9"/>
        <v>900000</v>
      </c>
    </row>
    <row r="171" spans="1:7" ht="37.5">
      <c r="A171" s="57" t="s">
        <v>231</v>
      </c>
      <c r="B171" s="58"/>
      <c r="C171" s="58" t="s">
        <v>402</v>
      </c>
      <c r="D171" s="59" t="str">
        <f t="shared" si="8"/>
        <v>000 0501 0000000 000 310</v>
      </c>
      <c r="E171" s="60">
        <v>900000</v>
      </c>
      <c r="F171" s="60"/>
      <c r="G171" s="60">
        <f t="shared" si="9"/>
        <v>900000</v>
      </c>
    </row>
    <row r="172" spans="1:7" ht="18.75">
      <c r="A172" s="57" t="s">
        <v>403</v>
      </c>
      <c r="B172" s="58"/>
      <c r="C172" s="58" t="s">
        <v>404</v>
      </c>
      <c r="D172" s="59" t="str">
        <f t="shared" si="8"/>
        <v>000 0502 0000000 000 000</v>
      </c>
      <c r="E172" s="60">
        <v>833942.1</v>
      </c>
      <c r="F172" s="60"/>
      <c r="G172" s="60">
        <f t="shared" si="9"/>
        <v>833942.1</v>
      </c>
    </row>
    <row r="173" spans="1:7" ht="18.75">
      <c r="A173" s="57" t="s">
        <v>198</v>
      </c>
      <c r="B173" s="58"/>
      <c r="C173" s="58" t="s">
        <v>405</v>
      </c>
      <c r="D173" s="59" t="str">
        <f t="shared" si="8"/>
        <v>000 0502 0000000 000 200</v>
      </c>
      <c r="E173" s="60">
        <v>833942.1</v>
      </c>
      <c r="F173" s="60"/>
      <c r="G173" s="60">
        <f t="shared" si="9"/>
        <v>833942.1</v>
      </c>
    </row>
    <row r="174" spans="1:7" ht="18.75">
      <c r="A174" s="57" t="s">
        <v>208</v>
      </c>
      <c r="B174" s="58"/>
      <c r="C174" s="58" t="s">
        <v>406</v>
      </c>
      <c r="D174" s="59" t="str">
        <f t="shared" si="8"/>
        <v>000 0502 0000000 000 220</v>
      </c>
      <c r="E174" s="60">
        <v>833942.1</v>
      </c>
      <c r="F174" s="60"/>
      <c r="G174" s="60">
        <f t="shared" si="9"/>
        <v>833942.1</v>
      </c>
    </row>
    <row r="175" spans="1:7" ht="37.5">
      <c r="A175" s="57" t="s">
        <v>217</v>
      </c>
      <c r="B175" s="58"/>
      <c r="C175" s="58" t="s">
        <v>407</v>
      </c>
      <c r="D175" s="59" t="str">
        <f t="shared" si="8"/>
        <v>000 0502 0000000 000 225</v>
      </c>
      <c r="E175" s="60">
        <v>833942.1</v>
      </c>
      <c r="F175" s="60"/>
      <c r="G175" s="60">
        <f t="shared" si="9"/>
        <v>833942.1</v>
      </c>
    </row>
    <row r="176" spans="1:7" ht="18.75">
      <c r="A176" s="62" t="s">
        <v>408</v>
      </c>
      <c r="B176" s="63"/>
      <c r="C176" s="63" t="s">
        <v>409</v>
      </c>
      <c r="D176" s="65" t="str">
        <f t="shared" si="8"/>
        <v>000 0700 0000000 000 000</v>
      </c>
      <c r="E176" s="64">
        <v>1227191709.9</v>
      </c>
      <c r="F176" s="64">
        <v>160306126.46</v>
      </c>
      <c r="G176" s="64">
        <f t="shared" si="9"/>
        <v>1066885583.44</v>
      </c>
    </row>
    <row r="177" spans="1:7" ht="18.75">
      <c r="A177" s="57" t="s">
        <v>198</v>
      </c>
      <c r="B177" s="58"/>
      <c r="C177" s="58" t="s">
        <v>410</v>
      </c>
      <c r="D177" s="59" t="str">
        <f t="shared" si="8"/>
        <v>000 0700 0000000 000 200</v>
      </c>
      <c r="E177" s="60">
        <v>1095629831.65</v>
      </c>
      <c r="F177" s="60">
        <v>149235854.23</v>
      </c>
      <c r="G177" s="60">
        <f t="shared" si="9"/>
        <v>946393977.4200001</v>
      </c>
    </row>
    <row r="178" spans="1:7" ht="37.5">
      <c r="A178" s="57" t="s">
        <v>200</v>
      </c>
      <c r="B178" s="58"/>
      <c r="C178" s="58" t="s">
        <v>411</v>
      </c>
      <c r="D178" s="59" t="str">
        <f t="shared" si="8"/>
        <v>000 0700 0000000 000 210</v>
      </c>
      <c r="E178" s="60">
        <v>152003379.14</v>
      </c>
      <c r="F178" s="60">
        <v>14017952.69</v>
      </c>
      <c r="G178" s="60">
        <f t="shared" si="9"/>
        <v>137985426.45</v>
      </c>
    </row>
    <row r="179" spans="1:7" ht="18.75">
      <c r="A179" s="57" t="s">
        <v>202</v>
      </c>
      <c r="B179" s="58"/>
      <c r="C179" s="58" t="s">
        <v>412</v>
      </c>
      <c r="D179" s="59" t="str">
        <f t="shared" si="8"/>
        <v>000 0700 0000000 000 211</v>
      </c>
      <c r="E179" s="60">
        <v>116573591.33</v>
      </c>
      <c r="F179" s="60">
        <v>11060285.42</v>
      </c>
      <c r="G179" s="60">
        <f t="shared" si="9"/>
        <v>105513305.91</v>
      </c>
    </row>
    <row r="180" spans="1:7" ht="37.5">
      <c r="A180" s="57" t="s">
        <v>206</v>
      </c>
      <c r="B180" s="58"/>
      <c r="C180" s="58" t="s">
        <v>413</v>
      </c>
      <c r="D180" s="59" t="str">
        <f t="shared" si="8"/>
        <v>000 0700 0000000 000 213</v>
      </c>
      <c r="E180" s="60">
        <v>35429787.81</v>
      </c>
      <c r="F180" s="60">
        <v>2957667.27</v>
      </c>
      <c r="G180" s="60">
        <f t="shared" si="9"/>
        <v>32472120.540000003</v>
      </c>
    </row>
    <row r="181" spans="1:7" ht="18.75">
      <c r="A181" s="57" t="s">
        <v>208</v>
      </c>
      <c r="B181" s="58"/>
      <c r="C181" s="58" t="s">
        <v>414</v>
      </c>
      <c r="D181" s="59" t="str">
        <f aca="true" t="shared" si="10" ref="D181:D240">IF(OR(LEFT(C181,5)="000 9",LEFT(C181,5)="000 7"),"X",C181)</f>
        <v>000 0700 0000000 000 220</v>
      </c>
      <c r="E181" s="60">
        <v>60980732.47</v>
      </c>
      <c r="F181" s="60">
        <v>10033503.62</v>
      </c>
      <c r="G181" s="60">
        <f t="shared" si="9"/>
        <v>50947228.85</v>
      </c>
    </row>
    <row r="182" spans="1:7" ht="18.75">
      <c r="A182" s="57" t="s">
        <v>210</v>
      </c>
      <c r="B182" s="58"/>
      <c r="C182" s="58" t="s">
        <v>415</v>
      </c>
      <c r="D182" s="59" t="str">
        <f t="shared" si="10"/>
        <v>000 0700 0000000 000 221</v>
      </c>
      <c r="E182" s="60">
        <v>774692.11</v>
      </c>
      <c r="F182" s="60">
        <v>62987.56</v>
      </c>
      <c r="G182" s="60">
        <f aca="true" t="shared" si="11" ref="G182:G241">E182-F182</f>
        <v>711704.55</v>
      </c>
    </row>
    <row r="183" spans="1:7" ht="18.75">
      <c r="A183" s="57" t="s">
        <v>212</v>
      </c>
      <c r="B183" s="58"/>
      <c r="C183" s="58" t="s">
        <v>416</v>
      </c>
      <c r="D183" s="59" t="str">
        <f t="shared" si="10"/>
        <v>000 0700 0000000 000 222</v>
      </c>
      <c r="E183" s="60">
        <v>537560</v>
      </c>
      <c r="F183" s="60">
        <v>46180</v>
      </c>
      <c r="G183" s="60">
        <f t="shared" si="11"/>
        <v>491380</v>
      </c>
    </row>
    <row r="184" spans="1:7" ht="18.75">
      <c r="A184" s="57" t="s">
        <v>214</v>
      </c>
      <c r="B184" s="58"/>
      <c r="C184" s="58" t="s">
        <v>417</v>
      </c>
      <c r="D184" s="59" t="str">
        <f t="shared" si="10"/>
        <v>000 0700 0000000 000 223</v>
      </c>
      <c r="E184" s="60">
        <v>25747183.73</v>
      </c>
      <c r="F184" s="60">
        <v>9331414.69</v>
      </c>
      <c r="G184" s="60">
        <f t="shared" si="11"/>
        <v>16415769.040000001</v>
      </c>
    </row>
    <row r="185" spans="1:7" ht="37.5">
      <c r="A185" s="57" t="s">
        <v>216</v>
      </c>
      <c r="B185" s="58"/>
      <c r="C185" s="58" t="s">
        <v>418</v>
      </c>
      <c r="D185" s="59" t="str">
        <f t="shared" si="10"/>
        <v>000 0700 0000000 000 224</v>
      </c>
      <c r="E185" s="60">
        <v>8000</v>
      </c>
      <c r="F185" s="60">
        <v>2000</v>
      </c>
      <c r="G185" s="60">
        <f t="shared" si="11"/>
        <v>6000</v>
      </c>
    </row>
    <row r="186" spans="1:7" ht="37.5">
      <c r="A186" s="57" t="s">
        <v>217</v>
      </c>
      <c r="B186" s="58"/>
      <c r="C186" s="58" t="s">
        <v>419</v>
      </c>
      <c r="D186" s="59" t="str">
        <f t="shared" si="10"/>
        <v>000 0700 0000000 000 225</v>
      </c>
      <c r="E186" s="60">
        <v>13990120.76</v>
      </c>
      <c r="F186" s="60">
        <v>380063.29</v>
      </c>
      <c r="G186" s="60">
        <f t="shared" si="11"/>
        <v>13610057.47</v>
      </c>
    </row>
    <row r="187" spans="1:7" ht="18.75">
      <c r="A187" s="57" t="s">
        <v>219</v>
      </c>
      <c r="B187" s="58"/>
      <c r="C187" s="58" t="s">
        <v>420</v>
      </c>
      <c r="D187" s="59" t="str">
        <f t="shared" si="10"/>
        <v>000 0700 0000000 000 226</v>
      </c>
      <c r="E187" s="60">
        <v>19923175.87</v>
      </c>
      <c r="F187" s="60">
        <v>210858.08</v>
      </c>
      <c r="G187" s="60">
        <f t="shared" si="11"/>
        <v>19712317.790000003</v>
      </c>
    </row>
    <row r="188" spans="1:7" ht="37.5">
      <c r="A188" s="57" t="s">
        <v>221</v>
      </c>
      <c r="B188" s="58"/>
      <c r="C188" s="58" t="s">
        <v>421</v>
      </c>
      <c r="D188" s="59" t="str">
        <f t="shared" si="10"/>
        <v>000 0700 0000000 000 240</v>
      </c>
      <c r="E188" s="60">
        <v>881494080.04</v>
      </c>
      <c r="F188" s="60">
        <v>125064518.78</v>
      </c>
      <c r="G188" s="60">
        <f t="shared" si="11"/>
        <v>756429561.26</v>
      </c>
    </row>
    <row r="189" spans="1:7" ht="56.25">
      <c r="A189" s="57" t="s">
        <v>222</v>
      </c>
      <c r="B189" s="58"/>
      <c r="C189" s="58" t="s">
        <v>422</v>
      </c>
      <c r="D189" s="59" t="str">
        <f t="shared" si="10"/>
        <v>000 0700 0000000 000 241</v>
      </c>
      <c r="E189" s="60">
        <v>881494080.04</v>
      </c>
      <c r="F189" s="60">
        <v>125064518.78</v>
      </c>
      <c r="G189" s="60">
        <f t="shared" si="11"/>
        <v>756429561.26</v>
      </c>
    </row>
    <row r="190" spans="1:7" ht="18.75">
      <c r="A190" s="57" t="s">
        <v>227</v>
      </c>
      <c r="B190" s="58"/>
      <c r="C190" s="58" t="s">
        <v>423</v>
      </c>
      <c r="D190" s="59" t="str">
        <f t="shared" si="10"/>
        <v>000 0700 0000000 000 290</v>
      </c>
      <c r="E190" s="60">
        <v>1151640</v>
      </c>
      <c r="F190" s="60">
        <v>119879.14</v>
      </c>
      <c r="G190" s="60">
        <f t="shared" si="11"/>
        <v>1031760.86</v>
      </c>
    </row>
    <row r="191" spans="1:7" ht="37.5">
      <c r="A191" s="57" t="s">
        <v>229</v>
      </c>
      <c r="B191" s="58"/>
      <c r="C191" s="58" t="s">
        <v>424</v>
      </c>
      <c r="D191" s="59" t="str">
        <f t="shared" si="10"/>
        <v>000 0700 0000000 000 300</v>
      </c>
      <c r="E191" s="60">
        <v>131561878.25</v>
      </c>
      <c r="F191" s="60">
        <v>11070272.23</v>
      </c>
      <c r="G191" s="60">
        <f t="shared" si="11"/>
        <v>120491606.02</v>
      </c>
    </row>
    <row r="192" spans="1:7" ht="37.5">
      <c r="A192" s="57" t="s">
        <v>231</v>
      </c>
      <c r="B192" s="58"/>
      <c r="C192" s="58" t="s">
        <v>425</v>
      </c>
      <c r="D192" s="59" t="str">
        <f t="shared" si="10"/>
        <v>000 0700 0000000 000 310</v>
      </c>
      <c r="E192" s="60">
        <v>112461140.4</v>
      </c>
      <c r="F192" s="60">
        <v>10421613.29</v>
      </c>
      <c r="G192" s="60">
        <f t="shared" si="11"/>
        <v>102039527.11000001</v>
      </c>
    </row>
    <row r="193" spans="1:7" ht="37.5">
      <c r="A193" s="57" t="s">
        <v>233</v>
      </c>
      <c r="B193" s="58"/>
      <c r="C193" s="58" t="s">
        <v>426</v>
      </c>
      <c r="D193" s="59" t="str">
        <f t="shared" si="10"/>
        <v>000 0700 0000000 000 340</v>
      </c>
      <c r="E193" s="60">
        <v>19100737.85</v>
      </c>
      <c r="F193" s="60">
        <v>648658.94</v>
      </c>
      <c r="G193" s="60">
        <f t="shared" si="11"/>
        <v>18452078.91</v>
      </c>
    </row>
    <row r="194" spans="1:7" ht="18.75">
      <c r="A194" s="57" t="s">
        <v>427</v>
      </c>
      <c r="B194" s="58"/>
      <c r="C194" s="58" t="s">
        <v>428</v>
      </c>
      <c r="D194" s="59" t="str">
        <f t="shared" si="10"/>
        <v>000 0701 0000000 000 000</v>
      </c>
      <c r="E194" s="60">
        <v>485259473.94</v>
      </c>
      <c r="F194" s="60">
        <v>59066989.77</v>
      </c>
      <c r="G194" s="60">
        <f t="shared" si="11"/>
        <v>426192484.17</v>
      </c>
    </row>
    <row r="195" spans="1:7" ht="18.75">
      <c r="A195" s="57" t="s">
        <v>198</v>
      </c>
      <c r="B195" s="58"/>
      <c r="C195" s="58" t="s">
        <v>429</v>
      </c>
      <c r="D195" s="59" t="str">
        <f t="shared" si="10"/>
        <v>000 0701 0000000 000 200</v>
      </c>
      <c r="E195" s="60">
        <v>438585582.51</v>
      </c>
      <c r="F195" s="60">
        <v>59024793.13</v>
      </c>
      <c r="G195" s="60">
        <f t="shared" si="11"/>
        <v>379560789.38</v>
      </c>
    </row>
    <row r="196" spans="1:7" ht="37.5">
      <c r="A196" s="57" t="s">
        <v>200</v>
      </c>
      <c r="B196" s="58"/>
      <c r="C196" s="58" t="s">
        <v>430</v>
      </c>
      <c r="D196" s="59" t="str">
        <f t="shared" si="10"/>
        <v>000 0701 0000000 000 210</v>
      </c>
      <c r="E196" s="60">
        <v>46114100</v>
      </c>
      <c r="F196" s="60">
        <v>4393482.33</v>
      </c>
      <c r="G196" s="60">
        <f t="shared" si="11"/>
        <v>41720617.67</v>
      </c>
    </row>
    <row r="197" spans="1:7" ht="18.75">
      <c r="A197" s="57" t="s">
        <v>202</v>
      </c>
      <c r="B197" s="58"/>
      <c r="C197" s="58" t="s">
        <v>431</v>
      </c>
      <c r="D197" s="59" t="str">
        <f t="shared" si="10"/>
        <v>000 0701 0000000 000 211</v>
      </c>
      <c r="E197" s="60">
        <v>35417920.44</v>
      </c>
      <c r="F197" s="60">
        <v>3510625.33</v>
      </c>
      <c r="G197" s="60">
        <f t="shared" si="11"/>
        <v>31907295.11</v>
      </c>
    </row>
    <row r="198" spans="1:7" ht="37.5">
      <c r="A198" s="57" t="s">
        <v>206</v>
      </c>
      <c r="B198" s="58"/>
      <c r="C198" s="58" t="s">
        <v>432</v>
      </c>
      <c r="D198" s="59" t="str">
        <f t="shared" si="10"/>
        <v>000 0701 0000000 000 213</v>
      </c>
      <c r="E198" s="60">
        <v>10696179.56</v>
      </c>
      <c r="F198" s="60">
        <v>882857</v>
      </c>
      <c r="G198" s="60">
        <f t="shared" si="11"/>
        <v>9813322.56</v>
      </c>
    </row>
    <row r="199" spans="1:7" ht="18.75">
      <c r="A199" s="57" t="s">
        <v>208</v>
      </c>
      <c r="B199" s="58"/>
      <c r="C199" s="58" t="s">
        <v>433</v>
      </c>
      <c r="D199" s="59" t="str">
        <f t="shared" si="10"/>
        <v>000 0701 0000000 000 220</v>
      </c>
      <c r="E199" s="60">
        <v>8871260.67</v>
      </c>
      <c r="F199" s="60">
        <v>402651</v>
      </c>
      <c r="G199" s="60">
        <f t="shared" si="11"/>
        <v>8468609.67</v>
      </c>
    </row>
    <row r="200" spans="1:7" ht="18.75">
      <c r="A200" s="57" t="s">
        <v>210</v>
      </c>
      <c r="B200" s="58"/>
      <c r="C200" s="58" t="s">
        <v>434</v>
      </c>
      <c r="D200" s="59" t="str">
        <f t="shared" si="10"/>
        <v>000 0701 0000000 000 221</v>
      </c>
      <c r="E200" s="60">
        <v>34325.48</v>
      </c>
      <c r="F200" s="60">
        <v>8677.36</v>
      </c>
      <c r="G200" s="60">
        <f t="shared" si="11"/>
        <v>25648.120000000003</v>
      </c>
    </row>
    <row r="201" spans="1:7" ht="18.75">
      <c r="A201" s="57" t="s">
        <v>212</v>
      </c>
      <c r="B201" s="58"/>
      <c r="C201" s="58" t="s">
        <v>435</v>
      </c>
      <c r="D201" s="59" t="str">
        <f t="shared" si="10"/>
        <v>000 0701 0000000 000 222</v>
      </c>
      <c r="E201" s="60">
        <v>6500</v>
      </c>
      <c r="F201" s="60"/>
      <c r="G201" s="60">
        <f t="shared" si="11"/>
        <v>6500</v>
      </c>
    </row>
    <row r="202" spans="1:7" ht="18.75">
      <c r="A202" s="57" t="s">
        <v>214</v>
      </c>
      <c r="B202" s="58"/>
      <c r="C202" s="58" t="s">
        <v>436</v>
      </c>
      <c r="D202" s="59" t="str">
        <f t="shared" si="10"/>
        <v>000 0701 0000000 000 223</v>
      </c>
      <c r="E202" s="60">
        <v>826229.17</v>
      </c>
      <c r="F202" s="60">
        <v>365343.08</v>
      </c>
      <c r="G202" s="60">
        <f t="shared" si="11"/>
        <v>460886.09</v>
      </c>
    </row>
    <row r="203" spans="1:7" ht="37.5">
      <c r="A203" s="57" t="s">
        <v>217</v>
      </c>
      <c r="B203" s="58"/>
      <c r="C203" s="58" t="s">
        <v>437</v>
      </c>
      <c r="D203" s="59" t="str">
        <f t="shared" si="10"/>
        <v>000 0701 0000000 000 225</v>
      </c>
      <c r="E203" s="60">
        <v>4091957.6</v>
      </c>
      <c r="F203" s="60">
        <v>18630.56</v>
      </c>
      <c r="G203" s="60">
        <f t="shared" si="11"/>
        <v>4073327.04</v>
      </c>
    </row>
    <row r="204" spans="1:7" ht="18.75">
      <c r="A204" s="57" t="s">
        <v>219</v>
      </c>
      <c r="B204" s="58"/>
      <c r="C204" s="58" t="s">
        <v>438</v>
      </c>
      <c r="D204" s="59" t="str">
        <f t="shared" si="10"/>
        <v>000 0701 0000000 000 226</v>
      </c>
      <c r="E204" s="60">
        <v>3912248.42</v>
      </c>
      <c r="F204" s="60">
        <v>10000</v>
      </c>
      <c r="G204" s="60">
        <f t="shared" si="11"/>
        <v>3902248.42</v>
      </c>
    </row>
    <row r="205" spans="1:7" ht="37.5">
      <c r="A205" s="57" t="s">
        <v>221</v>
      </c>
      <c r="B205" s="58"/>
      <c r="C205" s="58" t="s">
        <v>439</v>
      </c>
      <c r="D205" s="59" t="str">
        <f t="shared" si="10"/>
        <v>000 0701 0000000 000 240</v>
      </c>
      <c r="E205" s="60">
        <v>383596221.84</v>
      </c>
      <c r="F205" s="60">
        <v>54228659.8</v>
      </c>
      <c r="G205" s="60">
        <f t="shared" si="11"/>
        <v>329367562.03999996</v>
      </c>
    </row>
    <row r="206" spans="1:7" ht="70.5" customHeight="1">
      <c r="A206" s="57" t="s">
        <v>222</v>
      </c>
      <c r="B206" s="58"/>
      <c r="C206" s="58" t="s">
        <v>440</v>
      </c>
      <c r="D206" s="59" t="str">
        <f t="shared" si="10"/>
        <v>000 0701 0000000 000 241</v>
      </c>
      <c r="E206" s="60">
        <v>383596221.84</v>
      </c>
      <c r="F206" s="60">
        <v>54228659.8</v>
      </c>
      <c r="G206" s="60">
        <f t="shared" si="11"/>
        <v>329367562.03999996</v>
      </c>
    </row>
    <row r="207" spans="1:7" ht="18.75">
      <c r="A207" s="57" t="s">
        <v>227</v>
      </c>
      <c r="B207" s="58"/>
      <c r="C207" s="58" t="s">
        <v>441</v>
      </c>
      <c r="D207" s="59" t="str">
        <f t="shared" si="10"/>
        <v>000 0701 0000000 000 290</v>
      </c>
      <c r="E207" s="60">
        <v>4000</v>
      </c>
      <c r="F207" s="60"/>
      <c r="G207" s="60">
        <f t="shared" si="11"/>
        <v>4000</v>
      </c>
    </row>
    <row r="208" spans="1:7" ht="37.5">
      <c r="A208" s="57" t="s">
        <v>229</v>
      </c>
      <c r="B208" s="58"/>
      <c r="C208" s="58" t="s">
        <v>442</v>
      </c>
      <c r="D208" s="59" t="str">
        <f t="shared" si="10"/>
        <v>000 0701 0000000 000 300</v>
      </c>
      <c r="E208" s="60">
        <v>46673891.43</v>
      </c>
      <c r="F208" s="60">
        <v>42196.64</v>
      </c>
      <c r="G208" s="60">
        <f t="shared" si="11"/>
        <v>46631694.79</v>
      </c>
    </row>
    <row r="209" spans="1:7" ht="37.5">
      <c r="A209" s="57" t="s">
        <v>231</v>
      </c>
      <c r="B209" s="58"/>
      <c r="C209" s="58" t="s">
        <v>443</v>
      </c>
      <c r="D209" s="59" t="str">
        <f t="shared" si="10"/>
        <v>000 0701 0000000 000 310</v>
      </c>
      <c r="E209" s="60">
        <v>44590038.97</v>
      </c>
      <c r="F209" s="60">
        <v>42196.64</v>
      </c>
      <c r="G209" s="60">
        <f t="shared" si="11"/>
        <v>44547842.33</v>
      </c>
    </row>
    <row r="210" spans="1:7" ht="37.5">
      <c r="A210" s="57" t="s">
        <v>233</v>
      </c>
      <c r="B210" s="58"/>
      <c r="C210" s="58" t="s">
        <v>444</v>
      </c>
      <c r="D210" s="59" t="str">
        <f t="shared" si="10"/>
        <v>000 0701 0000000 000 340</v>
      </c>
      <c r="E210" s="60">
        <v>2083852.46</v>
      </c>
      <c r="F210" s="60"/>
      <c r="G210" s="60">
        <f t="shared" si="11"/>
        <v>2083852.46</v>
      </c>
    </row>
    <row r="211" spans="1:7" ht="18.75">
      <c r="A211" s="57" t="s">
        <v>445</v>
      </c>
      <c r="B211" s="58"/>
      <c r="C211" s="58" t="s">
        <v>446</v>
      </c>
      <c r="D211" s="59" t="str">
        <f t="shared" si="10"/>
        <v>000 0702 0000000 000 000</v>
      </c>
      <c r="E211" s="60">
        <v>704365060.38</v>
      </c>
      <c r="F211" s="60">
        <v>99879423.67</v>
      </c>
      <c r="G211" s="60">
        <f t="shared" si="11"/>
        <v>604485636.71</v>
      </c>
    </row>
    <row r="212" spans="1:7" ht="18.75">
      <c r="A212" s="57" t="s">
        <v>198</v>
      </c>
      <c r="B212" s="58"/>
      <c r="C212" s="58" t="s">
        <v>447</v>
      </c>
      <c r="D212" s="59" t="str">
        <f t="shared" si="10"/>
        <v>000 0702 0000000 000 200</v>
      </c>
      <c r="E212" s="60">
        <v>632074363.56</v>
      </c>
      <c r="F212" s="60">
        <v>88866217.35</v>
      </c>
      <c r="G212" s="60">
        <f t="shared" si="11"/>
        <v>543208146.2099999</v>
      </c>
    </row>
    <row r="213" spans="1:7" ht="37.5">
      <c r="A213" s="57" t="s">
        <v>200</v>
      </c>
      <c r="B213" s="58"/>
      <c r="C213" s="58" t="s">
        <v>448</v>
      </c>
      <c r="D213" s="59" t="str">
        <f t="shared" si="10"/>
        <v>000 0702 0000000 000 210</v>
      </c>
      <c r="E213" s="60">
        <v>96793476.21</v>
      </c>
      <c r="F213" s="60">
        <v>8548026.56</v>
      </c>
      <c r="G213" s="60">
        <f t="shared" si="11"/>
        <v>88245449.64999999</v>
      </c>
    </row>
    <row r="214" spans="1:7" ht="18.75">
      <c r="A214" s="57" t="s">
        <v>202</v>
      </c>
      <c r="B214" s="58"/>
      <c r="C214" s="58" t="s">
        <v>449</v>
      </c>
      <c r="D214" s="59" t="str">
        <f t="shared" si="10"/>
        <v>000 0702 0000000 000 211</v>
      </c>
      <c r="E214" s="60">
        <v>74504298.85</v>
      </c>
      <c r="F214" s="60">
        <v>6805160.37</v>
      </c>
      <c r="G214" s="60">
        <f t="shared" si="11"/>
        <v>67699138.47999999</v>
      </c>
    </row>
    <row r="215" spans="1:7" ht="37.5">
      <c r="A215" s="57" t="s">
        <v>206</v>
      </c>
      <c r="B215" s="58"/>
      <c r="C215" s="58" t="s">
        <v>450</v>
      </c>
      <c r="D215" s="59" t="str">
        <f t="shared" si="10"/>
        <v>000 0702 0000000 000 213</v>
      </c>
      <c r="E215" s="60">
        <v>22289177.36</v>
      </c>
      <c r="F215" s="60">
        <v>1742866.19</v>
      </c>
      <c r="G215" s="60">
        <f t="shared" si="11"/>
        <v>20546311.169999998</v>
      </c>
    </row>
    <row r="216" spans="1:7" ht="18.75">
      <c r="A216" s="57" t="s">
        <v>208</v>
      </c>
      <c r="B216" s="58"/>
      <c r="C216" s="58" t="s">
        <v>451</v>
      </c>
      <c r="D216" s="59" t="str">
        <f t="shared" si="10"/>
        <v>000 0702 0000000 000 220</v>
      </c>
      <c r="E216" s="60">
        <v>37388089.35</v>
      </c>
      <c r="F216" s="60">
        <v>9491271.27</v>
      </c>
      <c r="G216" s="60">
        <f t="shared" si="11"/>
        <v>27896818.080000002</v>
      </c>
    </row>
    <row r="217" spans="1:7" ht="18.75">
      <c r="A217" s="57" t="s">
        <v>210</v>
      </c>
      <c r="B217" s="58"/>
      <c r="C217" s="58" t="s">
        <v>452</v>
      </c>
      <c r="D217" s="59" t="str">
        <f t="shared" si="10"/>
        <v>000 0702 0000000 000 221</v>
      </c>
      <c r="E217" s="60">
        <v>229727.44</v>
      </c>
      <c r="F217" s="60">
        <v>22247.16</v>
      </c>
      <c r="G217" s="60">
        <f t="shared" si="11"/>
        <v>207480.28</v>
      </c>
    </row>
    <row r="218" spans="1:7" ht="18.75">
      <c r="A218" s="57" t="s">
        <v>212</v>
      </c>
      <c r="B218" s="58"/>
      <c r="C218" s="58" t="s">
        <v>453</v>
      </c>
      <c r="D218" s="59" t="str">
        <f t="shared" si="10"/>
        <v>000 0702 0000000 000 222</v>
      </c>
      <c r="E218" s="60">
        <v>43000</v>
      </c>
      <c r="F218" s="60"/>
      <c r="G218" s="60">
        <f t="shared" si="11"/>
        <v>43000</v>
      </c>
    </row>
    <row r="219" spans="1:7" ht="18.75">
      <c r="A219" s="57" t="s">
        <v>214</v>
      </c>
      <c r="B219" s="58"/>
      <c r="C219" s="58" t="s">
        <v>454</v>
      </c>
      <c r="D219" s="59" t="str">
        <f t="shared" si="10"/>
        <v>000 0702 0000000 000 223</v>
      </c>
      <c r="E219" s="60">
        <v>24737402.3</v>
      </c>
      <c r="F219" s="60">
        <v>8935149.3</v>
      </c>
      <c r="G219" s="60">
        <f t="shared" si="11"/>
        <v>15802253</v>
      </c>
    </row>
    <row r="220" spans="1:7" ht="37.5">
      <c r="A220" s="57" t="s">
        <v>216</v>
      </c>
      <c r="B220" s="58"/>
      <c r="C220" s="58" t="s">
        <v>455</v>
      </c>
      <c r="D220" s="59" t="str">
        <f t="shared" si="10"/>
        <v>000 0702 0000000 000 224</v>
      </c>
      <c r="E220" s="60">
        <v>8000</v>
      </c>
      <c r="F220" s="60">
        <v>2000</v>
      </c>
      <c r="G220" s="60">
        <f t="shared" si="11"/>
        <v>6000</v>
      </c>
    </row>
    <row r="221" spans="1:7" ht="37.5">
      <c r="A221" s="57" t="s">
        <v>217</v>
      </c>
      <c r="B221" s="58"/>
      <c r="C221" s="58" t="s">
        <v>456</v>
      </c>
      <c r="D221" s="59" t="str">
        <f t="shared" si="10"/>
        <v>000 0702 0000000 000 225</v>
      </c>
      <c r="E221" s="60">
        <v>8632998.16</v>
      </c>
      <c r="F221" s="60">
        <v>336516.73</v>
      </c>
      <c r="G221" s="60">
        <f t="shared" si="11"/>
        <v>8296481.43</v>
      </c>
    </row>
    <row r="222" spans="1:7" ht="18.75">
      <c r="A222" s="57" t="s">
        <v>219</v>
      </c>
      <c r="B222" s="58"/>
      <c r="C222" s="58" t="s">
        <v>457</v>
      </c>
      <c r="D222" s="59" t="str">
        <f t="shared" si="10"/>
        <v>000 0702 0000000 000 226</v>
      </c>
      <c r="E222" s="60">
        <v>3736961.45</v>
      </c>
      <c r="F222" s="60">
        <v>195358.08</v>
      </c>
      <c r="G222" s="60">
        <f t="shared" si="11"/>
        <v>3541603.37</v>
      </c>
    </row>
    <row r="223" spans="1:7" ht="37.5">
      <c r="A223" s="57" t="s">
        <v>221</v>
      </c>
      <c r="B223" s="58"/>
      <c r="C223" s="58" t="s">
        <v>458</v>
      </c>
      <c r="D223" s="59" t="str">
        <f t="shared" si="10"/>
        <v>000 0702 0000000 000 240</v>
      </c>
      <c r="E223" s="60">
        <v>497868798</v>
      </c>
      <c r="F223" s="60">
        <v>70826358.98</v>
      </c>
      <c r="G223" s="60">
        <f t="shared" si="11"/>
        <v>427042439.02</v>
      </c>
    </row>
    <row r="224" spans="1:7" ht="69.75" customHeight="1">
      <c r="A224" s="57" t="s">
        <v>222</v>
      </c>
      <c r="B224" s="58"/>
      <c r="C224" s="58" t="s">
        <v>459</v>
      </c>
      <c r="D224" s="59" t="str">
        <f t="shared" si="10"/>
        <v>000 0702 0000000 000 241</v>
      </c>
      <c r="E224" s="60">
        <v>497868798</v>
      </c>
      <c r="F224" s="60">
        <v>70826358.98</v>
      </c>
      <c r="G224" s="60">
        <f t="shared" si="11"/>
        <v>427042439.02</v>
      </c>
    </row>
    <row r="225" spans="1:7" ht="18.75">
      <c r="A225" s="57" t="s">
        <v>227</v>
      </c>
      <c r="B225" s="58"/>
      <c r="C225" s="58" t="s">
        <v>460</v>
      </c>
      <c r="D225" s="59" t="str">
        <f t="shared" si="10"/>
        <v>000 0702 0000000 000 290</v>
      </c>
      <c r="E225" s="60">
        <v>24000</v>
      </c>
      <c r="F225" s="60">
        <v>560.54</v>
      </c>
      <c r="G225" s="60">
        <f t="shared" si="11"/>
        <v>23439.46</v>
      </c>
    </row>
    <row r="226" spans="1:7" ht="37.5">
      <c r="A226" s="57" t="s">
        <v>229</v>
      </c>
      <c r="B226" s="58"/>
      <c r="C226" s="58" t="s">
        <v>461</v>
      </c>
      <c r="D226" s="59" t="str">
        <f t="shared" si="10"/>
        <v>000 0702 0000000 000 300</v>
      </c>
      <c r="E226" s="60">
        <v>72290696.82</v>
      </c>
      <c r="F226" s="60">
        <v>11013206.32</v>
      </c>
      <c r="G226" s="60">
        <f t="shared" si="11"/>
        <v>61277490.49999999</v>
      </c>
    </row>
    <row r="227" spans="1:7" ht="37.5">
      <c r="A227" s="57" t="s">
        <v>231</v>
      </c>
      <c r="B227" s="58"/>
      <c r="C227" s="58" t="s">
        <v>462</v>
      </c>
      <c r="D227" s="59" t="str">
        <f t="shared" si="10"/>
        <v>000 0702 0000000 000 310</v>
      </c>
      <c r="E227" s="60">
        <v>62554601.43</v>
      </c>
      <c r="F227" s="60">
        <v>10379416.65</v>
      </c>
      <c r="G227" s="60">
        <f t="shared" si="11"/>
        <v>52175184.78</v>
      </c>
    </row>
    <row r="228" spans="1:7" ht="37.5">
      <c r="A228" s="57" t="s">
        <v>233</v>
      </c>
      <c r="B228" s="58"/>
      <c r="C228" s="58" t="s">
        <v>463</v>
      </c>
      <c r="D228" s="59" t="str">
        <f t="shared" si="10"/>
        <v>000 0702 0000000 000 340</v>
      </c>
      <c r="E228" s="60">
        <v>9736095.39</v>
      </c>
      <c r="F228" s="60">
        <v>633789.67</v>
      </c>
      <c r="G228" s="60">
        <f t="shared" si="11"/>
        <v>9102305.72</v>
      </c>
    </row>
    <row r="229" spans="1:7" ht="37.5">
      <c r="A229" s="57" t="s">
        <v>464</v>
      </c>
      <c r="B229" s="58"/>
      <c r="C229" s="58" t="s">
        <v>465</v>
      </c>
      <c r="D229" s="59" t="str">
        <f t="shared" si="10"/>
        <v>000 0707 0000000 000 000</v>
      </c>
      <c r="E229" s="60">
        <v>1150000</v>
      </c>
      <c r="F229" s="60">
        <v>20033</v>
      </c>
      <c r="G229" s="60">
        <f t="shared" si="11"/>
        <v>1129967</v>
      </c>
    </row>
    <row r="230" spans="1:7" ht="18.75">
      <c r="A230" s="57" t="s">
        <v>198</v>
      </c>
      <c r="B230" s="58"/>
      <c r="C230" s="58" t="s">
        <v>466</v>
      </c>
      <c r="D230" s="59" t="str">
        <f t="shared" si="10"/>
        <v>000 0707 0000000 000 200</v>
      </c>
      <c r="E230" s="60">
        <v>1076000</v>
      </c>
      <c r="F230" s="60">
        <v>18100</v>
      </c>
      <c r="G230" s="60">
        <f t="shared" si="11"/>
        <v>1057900</v>
      </c>
    </row>
    <row r="231" spans="1:7" ht="18.75">
      <c r="A231" s="57" t="s">
        <v>208</v>
      </c>
      <c r="B231" s="58"/>
      <c r="C231" s="58" t="s">
        <v>467</v>
      </c>
      <c r="D231" s="59" t="str">
        <f t="shared" si="10"/>
        <v>000 0707 0000000 000 220</v>
      </c>
      <c r="E231" s="60">
        <v>570500</v>
      </c>
      <c r="F231" s="60">
        <v>5500</v>
      </c>
      <c r="G231" s="60">
        <f t="shared" si="11"/>
        <v>565000</v>
      </c>
    </row>
    <row r="232" spans="1:7" ht="18.75">
      <c r="A232" s="57" t="s">
        <v>212</v>
      </c>
      <c r="B232" s="58"/>
      <c r="C232" s="58" t="s">
        <v>468</v>
      </c>
      <c r="D232" s="59" t="str">
        <f t="shared" si="10"/>
        <v>000 0707 0000000 000 222</v>
      </c>
      <c r="E232" s="60">
        <v>125000</v>
      </c>
      <c r="F232" s="60"/>
      <c r="G232" s="60">
        <f t="shared" si="11"/>
        <v>125000</v>
      </c>
    </row>
    <row r="233" spans="1:7" ht="18.75">
      <c r="A233" s="57" t="s">
        <v>219</v>
      </c>
      <c r="B233" s="58"/>
      <c r="C233" s="58" t="s">
        <v>469</v>
      </c>
      <c r="D233" s="59" t="str">
        <f t="shared" si="10"/>
        <v>000 0707 0000000 000 226</v>
      </c>
      <c r="E233" s="60">
        <v>445500</v>
      </c>
      <c r="F233" s="60">
        <v>5500</v>
      </c>
      <c r="G233" s="60">
        <f t="shared" si="11"/>
        <v>440000</v>
      </c>
    </row>
    <row r="234" spans="1:7" ht="18.75">
      <c r="A234" s="57" t="s">
        <v>227</v>
      </c>
      <c r="B234" s="58"/>
      <c r="C234" s="58" t="s">
        <v>470</v>
      </c>
      <c r="D234" s="59" t="str">
        <f t="shared" si="10"/>
        <v>000 0707 0000000 000 290</v>
      </c>
      <c r="E234" s="60">
        <v>505500</v>
      </c>
      <c r="F234" s="60">
        <v>12600</v>
      </c>
      <c r="G234" s="60">
        <f t="shared" si="11"/>
        <v>492900</v>
      </c>
    </row>
    <row r="235" spans="1:7" ht="37.5">
      <c r="A235" s="57" t="s">
        <v>229</v>
      </c>
      <c r="B235" s="58"/>
      <c r="C235" s="58" t="s">
        <v>471</v>
      </c>
      <c r="D235" s="59" t="str">
        <f t="shared" si="10"/>
        <v>000 0707 0000000 000 300</v>
      </c>
      <c r="E235" s="60">
        <v>74000</v>
      </c>
      <c r="F235" s="60">
        <v>1933</v>
      </c>
      <c r="G235" s="60">
        <f t="shared" si="11"/>
        <v>72067</v>
      </c>
    </row>
    <row r="236" spans="1:7" ht="37.5">
      <c r="A236" s="57" t="s">
        <v>233</v>
      </c>
      <c r="B236" s="58"/>
      <c r="C236" s="58" t="s">
        <v>472</v>
      </c>
      <c r="D236" s="59" t="str">
        <f t="shared" si="10"/>
        <v>000 0707 0000000 000 340</v>
      </c>
      <c r="E236" s="60">
        <v>74000</v>
      </c>
      <c r="F236" s="60">
        <v>1933</v>
      </c>
      <c r="G236" s="60">
        <f t="shared" si="11"/>
        <v>72067</v>
      </c>
    </row>
    <row r="237" spans="1:7" ht="37.5">
      <c r="A237" s="57" t="s">
        <v>473</v>
      </c>
      <c r="B237" s="58"/>
      <c r="C237" s="58" t="s">
        <v>474</v>
      </c>
      <c r="D237" s="59" t="str">
        <f t="shared" si="10"/>
        <v>000 0709 0000000 000 000</v>
      </c>
      <c r="E237" s="60">
        <v>36417175.58</v>
      </c>
      <c r="F237" s="60">
        <v>1339680.02</v>
      </c>
      <c r="G237" s="60">
        <f t="shared" si="11"/>
        <v>35077495.559999995</v>
      </c>
    </row>
    <row r="238" spans="1:7" ht="18.75">
      <c r="A238" s="57" t="s">
        <v>198</v>
      </c>
      <c r="B238" s="58"/>
      <c r="C238" s="58" t="s">
        <v>475</v>
      </c>
      <c r="D238" s="59" t="str">
        <f t="shared" si="10"/>
        <v>000 0709 0000000 000 200</v>
      </c>
      <c r="E238" s="60">
        <v>23893885.58</v>
      </c>
      <c r="F238" s="60">
        <v>1326743.75</v>
      </c>
      <c r="G238" s="60">
        <f t="shared" si="11"/>
        <v>22567141.83</v>
      </c>
    </row>
    <row r="239" spans="1:7" ht="37.5">
      <c r="A239" s="57" t="s">
        <v>200</v>
      </c>
      <c r="B239" s="58"/>
      <c r="C239" s="58" t="s">
        <v>476</v>
      </c>
      <c r="D239" s="59" t="str">
        <f t="shared" si="10"/>
        <v>000 0709 0000000 000 210</v>
      </c>
      <c r="E239" s="60">
        <v>9095802.93</v>
      </c>
      <c r="F239" s="60">
        <v>1076443.8</v>
      </c>
      <c r="G239" s="60">
        <f t="shared" si="11"/>
        <v>8019359.13</v>
      </c>
    </row>
    <row r="240" spans="1:7" ht="18.75">
      <c r="A240" s="57" t="s">
        <v>202</v>
      </c>
      <c r="B240" s="58"/>
      <c r="C240" s="58" t="s">
        <v>477</v>
      </c>
      <c r="D240" s="59" t="str">
        <f t="shared" si="10"/>
        <v>000 0709 0000000 000 211</v>
      </c>
      <c r="E240" s="60">
        <v>6651372.04</v>
      </c>
      <c r="F240" s="60">
        <v>744499.72</v>
      </c>
      <c r="G240" s="60">
        <f t="shared" si="11"/>
        <v>5906872.32</v>
      </c>
    </row>
    <row r="241" spans="1:7" ht="37.5">
      <c r="A241" s="57" t="s">
        <v>206</v>
      </c>
      <c r="B241" s="58"/>
      <c r="C241" s="58" t="s">
        <v>478</v>
      </c>
      <c r="D241" s="59" t="str">
        <f aca="true" t="shared" si="12" ref="D241:D297">IF(OR(LEFT(C241,5)="000 9",LEFT(C241,5)="000 7"),"X",C241)</f>
        <v>000 0709 0000000 000 213</v>
      </c>
      <c r="E241" s="60">
        <v>2444430.89</v>
      </c>
      <c r="F241" s="60">
        <v>331944.08</v>
      </c>
      <c r="G241" s="60">
        <f t="shared" si="11"/>
        <v>2112486.81</v>
      </c>
    </row>
    <row r="242" spans="1:7" ht="18.75">
      <c r="A242" s="57" t="s">
        <v>208</v>
      </c>
      <c r="B242" s="58"/>
      <c r="C242" s="58" t="s">
        <v>479</v>
      </c>
      <c r="D242" s="59" t="str">
        <f t="shared" si="12"/>
        <v>000 0709 0000000 000 220</v>
      </c>
      <c r="E242" s="60">
        <v>14150882.45</v>
      </c>
      <c r="F242" s="60">
        <v>134081.35</v>
      </c>
      <c r="G242" s="60">
        <f aca="true" t="shared" si="13" ref="G242:G298">E242-F242</f>
        <v>14016801.1</v>
      </c>
    </row>
    <row r="243" spans="1:7" ht="18.75">
      <c r="A243" s="57" t="s">
        <v>210</v>
      </c>
      <c r="B243" s="58"/>
      <c r="C243" s="58" t="s">
        <v>480</v>
      </c>
      <c r="D243" s="59" t="str">
        <f t="shared" si="12"/>
        <v>000 0709 0000000 000 221</v>
      </c>
      <c r="E243" s="60">
        <v>510639.19</v>
      </c>
      <c r="F243" s="60">
        <v>32063.04</v>
      </c>
      <c r="G243" s="60">
        <f t="shared" si="13"/>
        <v>478576.15</v>
      </c>
    </row>
    <row r="244" spans="1:7" ht="18.75">
      <c r="A244" s="57" t="s">
        <v>212</v>
      </c>
      <c r="B244" s="58"/>
      <c r="C244" s="58" t="s">
        <v>481</v>
      </c>
      <c r="D244" s="59" t="str">
        <f t="shared" si="12"/>
        <v>000 0709 0000000 000 222</v>
      </c>
      <c r="E244" s="60">
        <v>363060</v>
      </c>
      <c r="F244" s="60">
        <v>46180</v>
      </c>
      <c r="G244" s="60">
        <f t="shared" si="13"/>
        <v>316880</v>
      </c>
    </row>
    <row r="245" spans="1:7" ht="18.75">
      <c r="A245" s="57" t="s">
        <v>214</v>
      </c>
      <c r="B245" s="58"/>
      <c r="C245" s="58" t="s">
        <v>482</v>
      </c>
      <c r="D245" s="59" t="str">
        <f t="shared" si="12"/>
        <v>000 0709 0000000 000 223</v>
      </c>
      <c r="E245" s="60">
        <v>183552.26</v>
      </c>
      <c r="F245" s="60">
        <v>30922.31</v>
      </c>
      <c r="G245" s="60">
        <f t="shared" si="13"/>
        <v>152629.95</v>
      </c>
    </row>
    <row r="246" spans="1:7" ht="37.5">
      <c r="A246" s="57" t="s">
        <v>217</v>
      </c>
      <c r="B246" s="58"/>
      <c r="C246" s="58" t="s">
        <v>483</v>
      </c>
      <c r="D246" s="59" t="str">
        <f t="shared" si="12"/>
        <v>000 0709 0000000 000 225</v>
      </c>
      <c r="E246" s="60">
        <v>1265165</v>
      </c>
      <c r="F246" s="60">
        <v>24916</v>
      </c>
      <c r="G246" s="60">
        <f t="shared" si="13"/>
        <v>1240249</v>
      </c>
    </row>
    <row r="247" spans="1:7" ht="18.75">
      <c r="A247" s="57" t="s">
        <v>219</v>
      </c>
      <c r="B247" s="58"/>
      <c r="C247" s="58" t="s">
        <v>484</v>
      </c>
      <c r="D247" s="59" t="str">
        <f t="shared" si="12"/>
        <v>000 0709 0000000 000 226</v>
      </c>
      <c r="E247" s="60">
        <v>11828466</v>
      </c>
      <c r="F247" s="60"/>
      <c r="G247" s="60">
        <f t="shared" si="13"/>
        <v>11828466</v>
      </c>
    </row>
    <row r="248" spans="1:7" ht="37.5">
      <c r="A248" s="57" t="s">
        <v>221</v>
      </c>
      <c r="B248" s="58"/>
      <c r="C248" s="58" t="s">
        <v>485</v>
      </c>
      <c r="D248" s="59" t="str">
        <f t="shared" si="12"/>
        <v>000 0709 0000000 000 240</v>
      </c>
      <c r="E248" s="60">
        <v>29060.2</v>
      </c>
      <c r="F248" s="60">
        <v>9500</v>
      </c>
      <c r="G248" s="60">
        <f t="shared" si="13"/>
        <v>19560.2</v>
      </c>
    </row>
    <row r="249" spans="1:7" ht="56.25">
      <c r="A249" s="57" t="s">
        <v>222</v>
      </c>
      <c r="B249" s="58"/>
      <c r="C249" s="58" t="s">
        <v>486</v>
      </c>
      <c r="D249" s="59" t="str">
        <f t="shared" si="12"/>
        <v>000 0709 0000000 000 241</v>
      </c>
      <c r="E249" s="60">
        <v>29060.2</v>
      </c>
      <c r="F249" s="60">
        <v>9500</v>
      </c>
      <c r="G249" s="60">
        <f t="shared" si="13"/>
        <v>19560.2</v>
      </c>
    </row>
    <row r="250" spans="1:7" ht="18.75">
      <c r="A250" s="57" t="s">
        <v>227</v>
      </c>
      <c r="B250" s="58"/>
      <c r="C250" s="58" t="s">
        <v>487</v>
      </c>
      <c r="D250" s="59" t="str">
        <f t="shared" si="12"/>
        <v>000 0709 0000000 000 290</v>
      </c>
      <c r="E250" s="60">
        <v>618140</v>
      </c>
      <c r="F250" s="60">
        <v>106718.6</v>
      </c>
      <c r="G250" s="60">
        <f t="shared" si="13"/>
        <v>511421.4</v>
      </c>
    </row>
    <row r="251" spans="1:7" ht="37.5">
      <c r="A251" s="57" t="s">
        <v>229</v>
      </c>
      <c r="B251" s="58"/>
      <c r="C251" s="58" t="s">
        <v>488</v>
      </c>
      <c r="D251" s="59" t="str">
        <f t="shared" si="12"/>
        <v>000 0709 0000000 000 300</v>
      </c>
      <c r="E251" s="60">
        <v>12523290</v>
      </c>
      <c r="F251" s="60">
        <v>12936.27</v>
      </c>
      <c r="G251" s="60">
        <f t="shared" si="13"/>
        <v>12510353.73</v>
      </c>
    </row>
    <row r="252" spans="1:7" ht="37.5">
      <c r="A252" s="57" t="s">
        <v>231</v>
      </c>
      <c r="B252" s="58"/>
      <c r="C252" s="58" t="s">
        <v>489</v>
      </c>
      <c r="D252" s="59" t="str">
        <f t="shared" si="12"/>
        <v>000 0709 0000000 000 310</v>
      </c>
      <c r="E252" s="60">
        <v>5316500</v>
      </c>
      <c r="F252" s="60"/>
      <c r="G252" s="60">
        <f t="shared" si="13"/>
        <v>5316500</v>
      </c>
    </row>
    <row r="253" spans="1:7" ht="37.5">
      <c r="A253" s="57" t="s">
        <v>233</v>
      </c>
      <c r="B253" s="58"/>
      <c r="C253" s="58" t="s">
        <v>490</v>
      </c>
      <c r="D253" s="59" t="str">
        <f t="shared" si="12"/>
        <v>000 0709 0000000 000 340</v>
      </c>
      <c r="E253" s="60">
        <v>7206790</v>
      </c>
      <c r="F253" s="60">
        <v>12936.27</v>
      </c>
      <c r="G253" s="60">
        <f t="shared" si="13"/>
        <v>7193853.73</v>
      </c>
    </row>
    <row r="254" spans="1:7" ht="18.75">
      <c r="A254" s="62" t="s">
        <v>491</v>
      </c>
      <c r="B254" s="63"/>
      <c r="C254" s="63" t="s">
        <v>492</v>
      </c>
      <c r="D254" s="65" t="str">
        <f t="shared" si="12"/>
        <v>000 0800 0000000 000 000</v>
      </c>
      <c r="E254" s="64">
        <v>24665968</v>
      </c>
      <c r="F254" s="64">
        <v>1799861.84</v>
      </c>
      <c r="G254" s="64">
        <f t="shared" si="13"/>
        <v>22866106.16</v>
      </c>
    </row>
    <row r="255" spans="1:7" ht="18.75">
      <c r="A255" s="57" t="s">
        <v>198</v>
      </c>
      <c r="B255" s="58"/>
      <c r="C255" s="58" t="s">
        <v>493</v>
      </c>
      <c r="D255" s="59" t="str">
        <f t="shared" si="12"/>
        <v>000 0800 0000000 000 200</v>
      </c>
      <c r="E255" s="60">
        <v>23197857</v>
      </c>
      <c r="F255" s="60">
        <v>1785721.84</v>
      </c>
      <c r="G255" s="60">
        <f t="shared" si="13"/>
        <v>21412135.16</v>
      </c>
    </row>
    <row r="256" spans="1:7" ht="37.5">
      <c r="A256" s="57" t="s">
        <v>200</v>
      </c>
      <c r="B256" s="58"/>
      <c r="C256" s="58" t="s">
        <v>494</v>
      </c>
      <c r="D256" s="59" t="str">
        <f t="shared" si="12"/>
        <v>000 0800 0000000 000 210</v>
      </c>
      <c r="E256" s="60">
        <v>15146192</v>
      </c>
      <c r="F256" s="60">
        <v>1326566.7</v>
      </c>
      <c r="G256" s="60">
        <f t="shared" si="13"/>
        <v>13819625.3</v>
      </c>
    </row>
    <row r="257" spans="1:7" ht="18.75">
      <c r="A257" s="57" t="s">
        <v>202</v>
      </c>
      <c r="B257" s="58"/>
      <c r="C257" s="58" t="s">
        <v>495</v>
      </c>
      <c r="D257" s="59" t="str">
        <f t="shared" si="12"/>
        <v>000 0800 0000000 000 211</v>
      </c>
      <c r="E257" s="60">
        <v>11633020.33</v>
      </c>
      <c r="F257" s="60">
        <v>1053777.1</v>
      </c>
      <c r="G257" s="60">
        <f t="shared" si="13"/>
        <v>10579243.23</v>
      </c>
    </row>
    <row r="258" spans="1:7" ht="37.5">
      <c r="A258" s="57" t="s">
        <v>206</v>
      </c>
      <c r="B258" s="58"/>
      <c r="C258" s="58" t="s">
        <v>496</v>
      </c>
      <c r="D258" s="59" t="str">
        <f t="shared" si="12"/>
        <v>000 0800 0000000 000 213</v>
      </c>
      <c r="E258" s="60">
        <v>3513171.67</v>
      </c>
      <c r="F258" s="60">
        <v>272789.6</v>
      </c>
      <c r="G258" s="60">
        <f t="shared" si="13"/>
        <v>3240382.07</v>
      </c>
    </row>
    <row r="259" spans="1:7" ht="18.75">
      <c r="A259" s="57" t="s">
        <v>208</v>
      </c>
      <c r="B259" s="58"/>
      <c r="C259" s="58" t="s">
        <v>497</v>
      </c>
      <c r="D259" s="59" t="str">
        <f t="shared" si="12"/>
        <v>000 0800 0000000 000 220</v>
      </c>
      <c r="E259" s="60">
        <v>6005500</v>
      </c>
      <c r="F259" s="60">
        <v>304155.14</v>
      </c>
      <c r="G259" s="60">
        <f t="shared" si="13"/>
        <v>5701344.86</v>
      </c>
    </row>
    <row r="260" spans="1:7" ht="18.75">
      <c r="A260" s="57" t="s">
        <v>210</v>
      </c>
      <c r="B260" s="58"/>
      <c r="C260" s="58" t="s">
        <v>498</v>
      </c>
      <c r="D260" s="59" t="str">
        <f t="shared" si="12"/>
        <v>000 0800 0000000 000 221</v>
      </c>
      <c r="E260" s="60">
        <v>248603.5</v>
      </c>
      <c r="F260" s="60">
        <v>72661.15</v>
      </c>
      <c r="G260" s="60">
        <f t="shared" si="13"/>
        <v>175942.35</v>
      </c>
    </row>
    <row r="261" spans="1:7" ht="18.75">
      <c r="A261" s="57" t="s">
        <v>212</v>
      </c>
      <c r="B261" s="58"/>
      <c r="C261" s="58" t="s">
        <v>499</v>
      </c>
      <c r="D261" s="59" t="str">
        <f t="shared" si="12"/>
        <v>000 0800 0000000 000 222</v>
      </c>
      <c r="E261" s="60">
        <v>413480</v>
      </c>
      <c r="F261" s="60"/>
      <c r="G261" s="60">
        <f t="shared" si="13"/>
        <v>413480</v>
      </c>
    </row>
    <row r="262" spans="1:7" ht="18.75">
      <c r="A262" s="57" t="s">
        <v>214</v>
      </c>
      <c r="B262" s="58"/>
      <c r="C262" s="58" t="s">
        <v>500</v>
      </c>
      <c r="D262" s="59" t="str">
        <f t="shared" si="12"/>
        <v>000 0800 0000000 000 223</v>
      </c>
      <c r="E262" s="60">
        <v>1049999.99</v>
      </c>
      <c r="F262" s="60">
        <v>159944.41</v>
      </c>
      <c r="G262" s="60">
        <f t="shared" si="13"/>
        <v>890055.58</v>
      </c>
    </row>
    <row r="263" spans="1:7" ht="37.5">
      <c r="A263" s="57" t="s">
        <v>216</v>
      </c>
      <c r="B263" s="58"/>
      <c r="C263" s="58" t="s">
        <v>501</v>
      </c>
      <c r="D263" s="59" t="str">
        <f t="shared" si="12"/>
        <v>000 0800 0000000 000 224</v>
      </c>
      <c r="E263" s="60">
        <v>277275.94</v>
      </c>
      <c r="F263" s="60">
        <v>13771.2</v>
      </c>
      <c r="G263" s="60">
        <f t="shared" si="13"/>
        <v>263504.74</v>
      </c>
    </row>
    <row r="264" spans="1:7" ht="37.5">
      <c r="A264" s="57" t="s">
        <v>217</v>
      </c>
      <c r="B264" s="58"/>
      <c r="C264" s="58" t="s">
        <v>502</v>
      </c>
      <c r="D264" s="59" t="str">
        <f t="shared" si="12"/>
        <v>000 0800 0000000 000 225</v>
      </c>
      <c r="E264" s="60">
        <v>746129.57</v>
      </c>
      <c r="F264" s="60">
        <v>40402.47</v>
      </c>
      <c r="G264" s="60">
        <f t="shared" si="13"/>
        <v>705727.1</v>
      </c>
    </row>
    <row r="265" spans="1:7" ht="18.75">
      <c r="A265" s="57" t="s">
        <v>219</v>
      </c>
      <c r="B265" s="58"/>
      <c r="C265" s="58" t="s">
        <v>503</v>
      </c>
      <c r="D265" s="59" t="str">
        <f t="shared" si="12"/>
        <v>000 0800 0000000 000 226</v>
      </c>
      <c r="E265" s="60">
        <v>3270011</v>
      </c>
      <c r="F265" s="60">
        <v>17375.91</v>
      </c>
      <c r="G265" s="60">
        <f t="shared" si="13"/>
        <v>3252635.09</v>
      </c>
    </row>
    <row r="266" spans="1:7" ht="37.5">
      <c r="A266" s="57" t="s">
        <v>221</v>
      </c>
      <c r="B266" s="58"/>
      <c r="C266" s="58" t="s">
        <v>504</v>
      </c>
      <c r="D266" s="59" t="str">
        <f t="shared" si="12"/>
        <v>000 0800 0000000 000 240</v>
      </c>
      <c r="E266" s="60">
        <v>427000</v>
      </c>
      <c r="F266" s="60"/>
      <c r="G266" s="60">
        <f t="shared" si="13"/>
        <v>427000</v>
      </c>
    </row>
    <row r="267" spans="1:7" ht="56.25">
      <c r="A267" s="57" t="s">
        <v>222</v>
      </c>
      <c r="B267" s="58"/>
      <c r="C267" s="58" t="s">
        <v>505</v>
      </c>
      <c r="D267" s="59" t="str">
        <f t="shared" si="12"/>
        <v>000 0800 0000000 000 241</v>
      </c>
      <c r="E267" s="60">
        <v>427000</v>
      </c>
      <c r="F267" s="60"/>
      <c r="G267" s="60">
        <f t="shared" si="13"/>
        <v>427000</v>
      </c>
    </row>
    <row r="268" spans="1:7" ht="18.75">
      <c r="A268" s="57" t="s">
        <v>227</v>
      </c>
      <c r="B268" s="58"/>
      <c r="C268" s="58" t="s">
        <v>506</v>
      </c>
      <c r="D268" s="59" t="str">
        <f t="shared" si="12"/>
        <v>000 0800 0000000 000 290</v>
      </c>
      <c r="E268" s="60">
        <v>1619165</v>
      </c>
      <c r="F268" s="60">
        <v>155000</v>
      </c>
      <c r="G268" s="60">
        <f t="shared" si="13"/>
        <v>1464165</v>
      </c>
    </row>
    <row r="269" spans="1:7" ht="37.5">
      <c r="A269" s="57" t="s">
        <v>229</v>
      </c>
      <c r="B269" s="58"/>
      <c r="C269" s="58" t="s">
        <v>507</v>
      </c>
      <c r="D269" s="59" t="str">
        <f t="shared" si="12"/>
        <v>000 0800 0000000 000 300</v>
      </c>
      <c r="E269" s="60">
        <v>1468111</v>
      </c>
      <c r="F269" s="60">
        <v>14140</v>
      </c>
      <c r="G269" s="60">
        <f t="shared" si="13"/>
        <v>1453971</v>
      </c>
    </row>
    <row r="270" spans="1:7" ht="37.5">
      <c r="A270" s="57" t="s">
        <v>231</v>
      </c>
      <c r="B270" s="58"/>
      <c r="C270" s="58" t="s">
        <v>508</v>
      </c>
      <c r="D270" s="59" t="str">
        <f t="shared" si="12"/>
        <v>000 0800 0000000 000 310</v>
      </c>
      <c r="E270" s="60">
        <v>690541</v>
      </c>
      <c r="F270" s="60">
        <v>14140</v>
      </c>
      <c r="G270" s="60">
        <f t="shared" si="13"/>
        <v>676401</v>
      </c>
    </row>
    <row r="271" spans="1:7" ht="37.5">
      <c r="A271" s="57" t="s">
        <v>233</v>
      </c>
      <c r="B271" s="58"/>
      <c r="C271" s="58" t="s">
        <v>509</v>
      </c>
      <c r="D271" s="59" t="str">
        <f t="shared" si="12"/>
        <v>000 0800 0000000 000 340</v>
      </c>
      <c r="E271" s="60">
        <v>777570</v>
      </c>
      <c r="F271" s="60"/>
      <c r="G271" s="60">
        <f t="shared" si="13"/>
        <v>777570</v>
      </c>
    </row>
    <row r="272" spans="1:7" ht="18.75">
      <c r="A272" s="57" t="s">
        <v>510</v>
      </c>
      <c r="B272" s="58"/>
      <c r="C272" s="58" t="s">
        <v>511</v>
      </c>
      <c r="D272" s="59" t="str">
        <f t="shared" si="12"/>
        <v>000 0801 0000000 000 000</v>
      </c>
      <c r="E272" s="60">
        <v>16640151</v>
      </c>
      <c r="F272" s="60">
        <v>1393591.39</v>
      </c>
      <c r="G272" s="60">
        <f t="shared" si="13"/>
        <v>15246559.61</v>
      </c>
    </row>
    <row r="273" spans="1:7" ht="18.75">
      <c r="A273" s="57" t="s">
        <v>198</v>
      </c>
      <c r="B273" s="58"/>
      <c r="C273" s="58" t="s">
        <v>512</v>
      </c>
      <c r="D273" s="59" t="str">
        <f t="shared" si="12"/>
        <v>000 0801 0000000 000 200</v>
      </c>
      <c r="E273" s="60">
        <v>15916600</v>
      </c>
      <c r="F273" s="60">
        <v>1393591.39</v>
      </c>
      <c r="G273" s="60">
        <f t="shared" si="13"/>
        <v>14523008.61</v>
      </c>
    </row>
    <row r="274" spans="1:7" ht="50.25" customHeight="1">
      <c r="A274" s="57" t="s">
        <v>200</v>
      </c>
      <c r="B274" s="58"/>
      <c r="C274" s="58" t="s">
        <v>513</v>
      </c>
      <c r="D274" s="59" t="str">
        <f t="shared" si="12"/>
        <v>000 0801 0000000 000 210</v>
      </c>
      <c r="E274" s="60">
        <v>13319700</v>
      </c>
      <c r="F274" s="60">
        <v>1125547.5</v>
      </c>
      <c r="G274" s="60">
        <f t="shared" si="13"/>
        <v>12194152.5</v>
      </c>
    </row>
    <row r="275" spans="1:7" ht="18.75">
      <c r="A275" s="57" t="s">
        <v>202</v>
      </c>
      <c r="B275" s="58"/>
      <c r="C275" s="58" t="s">
        <v>514</v>
      </c>
      <c r="D275" s="59" t="str">
        <f t="shared" si="12"/>
        <v>000 0801 0000000 000 211</v>
      </c>
      <c r="E275" s="60">
        <v>10230184.33</v>
      </c>
      <c r="F275" s="60">
        <v>883727.8</v>
      </c>
      <c r="G275" s="60">
        <f t="shared" si="13"/>
        <v>9346456.53</v>
      </c>
    </row>
    <row r="276" spans="1:7" ht="37.5">
      <c r="A276" s="57" t="s">
        <v>206</v>
      </c>
      <c r="B276" s="58"/>
      <c r="C276" s="58" t="s">
        <v>515</v>
      </c>
      <c r="D276" s="59" t="str">
        <f t="shared" si="12"/>
        <v>000 0801 0000000 000 213</v>
      </c>
      <c r="E276" s="60">
        <v>3089515.67</v>
      </c>
      <c r="F276" s="60">
        <v>241819.7</v>
      </c>
      <c r="G276" s="60">
        <f t="shared" si="13"/>
        <v>2847695.9699999997</v>
      </c>
    </row>
    <row r="277" spans="1:7" ht="18.75">
      <c r="A277" s="57" t="s">
        <v>208</v>
      </c>
      <c r="B277" s="58"/>
      <c r="C277" s="58" t="s">
        <v>516</v>
      </c>
      <c r="D277" s="59" t="str">
        <f t="shared" si="12"/>
        <v>000 0801 0000000 000 220</v>
      </c>
      <c r="E277" s="60">
        <v>2586900</v>
      </c>
      <c r="F277" s="60">
        <v>268043.89</v>
      </c>
      <c r="G277" s="60">
        <f t="shared" si="13"/>
        <v>2318856.11</v>
      </c>
    </row>
    <row r="278" spans="1:7" ht="18.75">
      <c r="A278" s="57" t="s">
        <v>210</v>
      </c>
      <c r="B278" s="58"/>
      <c r="C278" s="58" t="s">
        <v>517</v>
      </c>
      <c r="D278" s="59" t="str">
        <f t="shared" si="12"/>
        <v>000 0801 0000000 000 221</v>
      </c>
      <c r="E278" s="60">
        <v>206730.9</v>
      </c>
      <c r="F278" s="60">
        <v>65573.1</v>
      </c>
      <c r="G278" s="60">
        <f t="shared" si="13"/>
        <v>141157.8</v>
      </c>
    </row>
    <row r="279" spans="1:7" ht="18.75">
      <c r="A279" s="57" t="s">
        <v>212</v>
      </c>
      <c r="B279" s="58"/>
      <c r="C279" s="58" t="s">
        <v>518</v>
      </c>
      <c r="D279" s="59" t="str">
        <f t="shared" si="12"/>
        <v>000 0801 0000000 000 222</v>
      </c>
      <c r="E279" s="60">
        <v>15500</v>
      </c>
      <c r="F279" s="60"/>
      <c r="G279" s="60">
        <f t="shared" si="13"/>
        <v>15500</v>
      </c>
    </row>
    <row r="280" spans="1:7" ht="18.75">
      <c r="A280" s="57" t="s">
        <v>214</v>
      </c>
      <c r="B280" s="58"/>
      <c r="C280" s="58" t="s">
        <v>519</v>
      </c>
      <c r="D280" s="59" t="str">
        <f t="shared" si="12"/>
        <v>000 0801 0000000 000 223</v>
      </c>
      <c r="E280" s="60">
        <v>1049999.99</v>
      </c>
      <c r="F280" s="60">
        <v>159944.41</v>
      </c>
      <c r="G280" s="60">
        <f t="shared" si="13"/>
        <v>890055.58</v>
      </c>
    </row>
    <row r="281" spans="1:7" ht="37.5">
      <c r="A281" s="57" t="s">
        <v>217</v>
      </c>
      <c r="B281" s="58"/>
      <c r="C281" s="58" t="s">
        <v>520</v>
      </c>
      <c r="D281" s="59" t="str">
        <f t="shared" si="12"/>
        <v>000 0801 0000000 000 225</v>
      </c>
      <c r="E281" s="60">
        <v>693669.11</v>
      </c>
      <c r="F281" s="60">
        <v>40402.47</v>
      </c>
      <c r="G281" s="60">
        <f t="shared" si="13"/>
        <v>653266.64</v>
      </c>
    </row>
    <row r="282" spans="1:7" ht="18.75">
      <c r="A282" s="57" t="s">
        <v>219</v>
      </c>
      <c r="B282" s="58"/>
      <c r="C282" s="58" t="s">
        <v>521</v>
      </c>
      <c r="D282" s="59" t="str">
        <f t="shared" si="12"/>
        <v>000 0801 0000000 000 226</v>
      </c>
      <c r="E282" s="60">
        <v>621000</v>
      </c>
      <c r="F282" s="60">
        <v>2123.91</v>
      </c>
      <c r="G282" s="60">
        <f t="shared" si="13"/>
        <v>618876.09</v>
      </c>
    </row>
    <row r="283" spans="1:7" ht="18.75">
      <c r="A283" s="57" t="s">
        <v>227</v>
      </c>
      <c r="B283" s="58"/>
      <c r="C283" s="58" t="s">
        <v>522</v>
      </c>
      <c r="D283" s="59" t="str">
        <f t="shared" si="12"/>
        <v>000 0801 0000000 000 290</v>
      </c>
      <c r="E283" s="60">
        <v>10000</v>
      </c>
      <c r="F283" s="60"/>
      <c r="G283" s="60">
        <f t="shared" si="13"/>
        <v>10000</v>
      </c>
    </row>
    <row r="284" spans="1:7" ht="37.5">
      <c r="A284" s="57" t="s">
        <v>229</v>
      </c>
      <c r="B284" s="58"/>
      <c r="C284" s="58" t="s">
        <v>523</v>
      </c>
      <c r="D284" s="59" t="str">
        <f t="shared" si="12"/>
        <v>000 0801 0000000 000 300</v>
      </c>
      <c r="E284" s="60">
        <v>723551</v>
      </c>
      <c r="F284" s="60"/>
      <c r="G284" s="60">
        <f t="shared" si="13"/>
        <v>723551</v>
      </c>
    </row>
    <row r="285" spans="1:7" ht="37.5">
      <c r="A285" s="57" t="s">
        <v>231</v>
      </c>
      <c r="B285" s="58"/>
      <c r="C285" s="58" t="s">
        <v>524</v>
      </c>
      <c r="D285" s="59" t="str">
        <f t="shared" si="12"/>
        <v>000 0801 0000000 000 310</v>
      </c>
      <c r="E285" s="60">
        <v>563551</v>
      </c>
      <c r="F285" s="60"/>
      <c r="G285" s="60">
        <f t="shared" si="13"/>
        <v>563551</v>
      </c>
    </row>
    <row r="286" spans="1:7" ht="37.5">
      <c r="A286" s="57" t="s">
        <v>233</v>
      </c>
      <c r="B286" s="58"/>
      <c r="C286" s="58" t="s">
        <v>525</v>
      </c>
      <c r="D286" s="59" t="str">
        <f t="shared" si="12"/>
        <v>000 0801 0000000 000 340</v>
      </c>
      <c r="E286" s="60">
        <v>160000</v>
      </c>
      <c r="F286" s="60"/>
      <c r="G286" s="60">
        <f t="shared" si="13"/>
        <v>160000</v>
      </c>
    </row>
    <row r="287" spans="1:7" ht="37.5">
      <c r="A287" s="57" t="s">
        <v>526</v>
      </c>
      <c r="B287" s="58"/>
      <c r="C287" s="58" t="s">
        <v>527</v>
      </c>
      <c r="D287" s="59" t="str">
        <f t="shared" si="12"/>
        <v>000 0804 0000000 000 000</v>
      </c>
      <c r="E287" s="60">
        <v>8025817</v>
      </c>
      <c r="F287" s="60">
        <v>406270.45</v>
      </c>
      <c r="G287" s="60">
        <f t="shared" si="13"/>
        <v>7619546.55</v>
      </c>
    </row>
    <row r="288" spans="1:7" ht="18.75">
      <c r="A288" s="57" t="s">
        <v>198</v>
      </c>
      <c r="B288" s="58"/>
      <c r="C288" s="58" t="s">
        <v>528</v>
      </c>
      <c r="D288" s="59" t="str">
        <f t="shared" si="12"/>
        <v>000 0804 0000000 000 200</v>
      </c>
      <c r="E288" s="60">
        <v>7281257</v>
      </c>
      <c r="F288" s="60">
        <v>392130.45</v>
      </c>
      <c r="G288" s="60">
        <f t="shared" si="13"/>
        <v>6889126.55</v>
      </c>
    </row>
    <row r="289" spans="1:7" ht="37.5">
      <c r="A289" s="57" t="s">
        <v>200</v>
      </c>
      <c r="B289" s="58"/>
      <c r="C289" s="58" t="s">
        <v>529</v>
      </c>
      <c r="D289" s="59" t="str">
        <f t="shared" si="12"/>
        <v>000 0804 0000000 000 210</v>
      </c>
      <c r="E289" s="60">
        <v>1826492</v>
      </c>
      <c r="F289" s="60">
        <v>201019.2</v>
      </c>
      <c r="G289" s="60">
        <f t="shared" si="13"/>
        <v>1625472.8</v>
      </c>
    </row>
    <row r="290" spans="1:7" ht="18.75">
      <c r="A290" s="57" t="s">
        <v>202</v>
      </c>
      <c r="B290" s="58"/>
      <c r="C290" s="58" t="s">
        <v>530</v>
      </c>
      <c r="D290" s="59" t="str">
        <f t="shared" si="12"/>
        <v>000 0804 0000000 000 211</v>
      </c>
      <c r="E290" s="60">
        <v>1402836</v>
      </c>
      <c r="F290" s="60">
        <v>170049.3</v>
      </c>
      <c r="G290" s="60">
        <f t="shared" si="13"/>
        <v>1232786.7</v>
      </c>
    </row>
    <row r="291" spans="1:7" ht="37.5">
      <c r="A291" s="57" t="s">
        <v>206</v>
      </c>
      <c r="B291" s="58"/>
      <c r="C291" s="58" t="s">
        <v>531</v>
      </c>
      <c r="D291" s="59" t="str">
        <f t="shared" si="12"/>
        <v>000 0804 0000000 000 213</v>
      </c>
      <c r="E291" s="60">
        <v>423656</v>
      </c>
      <c r="F291" s="60">
        <v>30969.9</v>
      </c>
      <c r="G291" s="60">
        <f t="shared" si="13"/>
        <v>392686.1</v>
      </c>
    </row>
    <row r="292" spans="1:7" ht="18.75">
      <c r="A292" s="57" t="s">
        <v>208</v>
      </c>
      <c r="B292" s="58"/>
      <c r="C292" s="58" t="s">
        <v>532</v>
      </c>
      <c r="D292" s="59" t="str">
        <f t="shared" si="12"/>
        <v>000 0804 0000000 000 220</v>
      </c>
      <c r="E292" s="60">
        <v>3418600</v>
      </c>
      <c r="F292" s="60">
        <v>36111.25</v>
      </c>
      <c r="G292" s="60">
        <f t="shared" si="13"/>
        <v>3382488.75</v>
      </c>
    </row>
    <row r="293" spans="1:7" ht="18.75">
      <c r="A293" s="57" t="s">
        <v>210</v>
      </c>
      <c r="B293" s="58"/>
      <c r="C293" s="58" t="s">
        <v>533</v>
      </c>
      <c r="D293" s="59" t="str">
        <f t="shared" si="12"/>
        <v>000 0804 0000000 000 221</v>
      </c>
      <c r="E293" s="60">
        <v>41872.6</v>
      </c>
      <c r="F293" s="60">
        <v>7088.05</v>
      </c>
      <c r="G293" s="60">
        <f t="shared" si="13"/>
        <v>34784.549999999996</v>
      </c>
    </row>
    <row r="294" spans="1:7" ht="18.75">
      <c r="A294" s="57" t="s">
        <v>212</v>
      </c>
      <c r="B294" s="58"/>
      <c r="C294" s="58" t="s">
        <v>534</v>
      </c>
      <c r="D294" s="59" t="str">
        <f t="shared" si="12"/>
        <v>000 0804 0000000 000 222</v>
      </c>
      <c r="E294" s="60">
        <v>397980</v>
      </c>
      <c r="F294" s="60"/>
      <c r="G294" s="60">
        <f t="shared" si="13"/>
        <v>397980</v>
      </c>
    </row>
    <row r="295" spans="1:7" ht="37.5">
      <c r="A295" s="57" t="s">
        <v>216</v>
      </c>
      <c r="B295" s="58"/>
      <c r="C295" s="58" t="s">
        <v>535</v>
      </c>
      <c r="D295" s="59" t="str">
        <f t="shared" si="12"/>
        <v>000 0804 0000000 000 224</v>
      </c>
      <c r="E295" s="60">
        <v>277275.94</v>
      </c>
      <c r="F295" s="60">
        <v>13771.2</v>
      </c>
      <c r="G295" s="60">
        <f t="shared" si="13"/>
        <v>263504.74</v>
      </c>
    </row>
    <row r="296" spans="1:7" ht="37.5">
      <c r="A296" s="57" t="s">
        <v>217</v>
      </c>
      <c r="B296" s="58"/>
      <c r="C296" s="58" t="s">
        <v>536</v>
      </c>
      <c r="D296" s="59" t="str">
        <f t="shared" si="12"/>
        <v>000 0804 0000000 000 225</v>
      </c>
      <c r="E296" s="60">
        <v>52460.46</v>
      </c>
      <c r="F296" s="60"/>
      <c r="G296" s="60">
        <f t="shared" si="13"/>
        <v>52460.46</v>
      </c>
    </row>
    <row r="297" spans="1:7" ht="18.75">
      <c r="A297" s="57" t="s">
        <v>219</v>
      </c>
      <c r="B297" s="58"/>
      <c r="C297" s="58" t="s">
        <v>537</v>
      </c>
      <c r="D297" s="59" t="str">
        <f t="shared" si="12"/>
        <v>000 0804 0000000 000 226</v>
      </c>
      <c r="E297" s="60">
        <v>2649011</v>
      </c>
      <c r="F297" s="60">
        <v>15252</v>
      </c>
      <c r="G297" s="60">
        <f t="shared" si="13"/>
        <v>2633759</v>
      </c>
    </row>
    <row r="298" spans="1:7" ht="37.5">
      <c r="A298" s="57" t="s">
        <v>221</v>
      </c>
      <c r="B298" s="58"/>
      <c r="C298" s="58" t="s">
        <v>538</v>
      </c>
      <c r="D298" s="59" t="str">
        <f aca="true" t="shared" si="14" ref="D298:D359">IF(OR(LEFT(C298,5)="000 9",LEFT(C298,5)="000 7"),"X",C298)</f>
        <v>000 0804 0000000 000 240</v>
      </c>
      <c r="E298" s="60">
        <v>427000</v>
      </c>
      <c r="F298" s="60"/>
      <c r="G298" s="60">
        <f t="shared" si="13"/>
        <v>427000</v>
      </c>
    </row>
    <row r="299" spans="1:7" ht="56.25">
      <c r="A299" s="57" t="s">
        <v>222</v>
      </c>
      <c r="B299" s="58"/>
      <c r="C299" s="58" t="s">
        <v>539</v>
      </c>
      <c r="D299" s="59" t="str">
        <f t="shared" si="14"/>
        <v>000 0804 0000000 000 241</v>
      </c>
      <c r="E299" s="60">
        <v>427000</v>
      </c>
      <c r="F299" s="60"/>
      <c r="G299" s="60">
        <f aca="true" t="shared" si="15" ref="G299:G360">E299-F299</f>
        <v>427000</v>
      </c>
    </row>
    <row r="300" spans="1:7" ht="18.75">
      <c r="A300" s="57" t="s">
        <v>227</v>
      </c>
      <c r="B300" s="58"/>
      <c r="C300" s="58" t="s">
        <v>540</v>
      </c>
      <c r="D300" s="59" t="str">
        <f t="shared" si="14"/>
        <v>000 0804 0000000 000 290</v>
      </c>
      <c r="E300" s="60">
        <v>1609165</v>
      </c>
      <c r="F300" s="60">
        <v>155000</v>
      </c>
      <c r="G300" s="60">
        <f t="shared" si="15"/>
        <v>1454165</v>
      </c>
    </row>
    <row r="301" spans="1:7" ht="37.5">
      <c r="A301" s="57" t="s">
        <v>229</v>
      </c>
      <c r="B301" s="58"/>
      <c r="C301" s="58" t="s">
        <v>541</v>
      </c>
      <c r="D301" s="59" t="str">
        <f t="shared" si="14"/>
        <v>000 0804 0000000 000 300</v>
      </c>
      <c r="E301" s="60">
        <v>744560</v>
      </c>
      <c r="F301" s="60">
        <v>14140</v>
      </c>
      <c r="G301" s="60">
        <f t="shared" si="15"/>
        <v>730420</v>
      </c>
    </row>
    <row r="302" spans="1:7" ht="37.5">
      <c r="A302" s="57" t="s">
        <v>231</v>
      </c>
      <c r="B302" s="58"/>
      <c r="C302" s="58" t="s">
        <v>542</v>
      </c>
      <c r="D302" s="59" t="str">
        <f t="shared" si="14"/>
        <v>000 0804 0000000 000 310</v>
      </c>
      <c r="E302" s="60">
        <v>126990</v>
      </c>
      <c r="F302" s="60">
        <v>14140</v>
      </c>
      <c r="G302" s="60">
        <f t="shared" si="15"/>
        <v>112850</v>
      </c>
    </row>
    <row r="303" spans="1:7" ht="37.5">
      <c r="A303" s="57" t="s">
        <v>233</v>
      </c>
      <c r="B303" s="58"/>
      <c r="C303" s="58" t="s">
        <v>543</v>
      </c>
      <c r="D303" s="59" t="str">
        <f t="shared" si="14"/>
        <v>000 0804 0000000 000 340</v>
      </c>
      <c r="E303" s="60">
        <v>617570</v>
      </c>
      <c r="F303" s="60"/>
      <c r="G303" s="60">
        <f t="shared" si="15"/>
        <v>617570</v>
      </c>
    </row>
    <row r="304" spans="1:7" ht="18.75">
      <c r="A304" s="62" t="s">
        <v>544</v>
      </c>
      <c r="B304" s="63"/>
      <c r="C304" s="63" t="s">
        <v>545</v>
      </c>
      <c r="D304" s="65" t="str">
        <f t="shared" si="14"/>
        <v>000 0900 0000000 000 000</v>
      </c>
      <c r="E304" s="64">
        <v>1185847.26</v>
      </c>
      <c r="F304" s="64"/>
      <c r="G304" s="64">
        <f t="shared" si="15"/>
        <v>1185847.26</v>
      </c>
    </row>
    <row r="305" spans="1:7" ht="18.75">
      <c r="A305" s="57" t="s">
        <v>198</v>
      </c>
      <c r="B305" s="58"/>
      <c r="C305" s="58" t="s">
        <v>546</v>
      </c>
      <c r="D305" s="59" t="str">
        <f t="shared" si="14"/>
        <v>000 0900 0000000 000 200</v>
      </c>
      <c r="E305" s="60">
        <v>40000</v>
      </c>
      <c r="F305" s="60"/>
      <c r="G305" s="60">
        <f t="shared" si="15"/>
        <v>40000</v>
      </c>
    </row>
    <row r="306" spans="1:7" ht="18.75">
      <c r="A306" s="57" t="s">
        <v>208</v>
      </c>
      <c r="B306" s="58"/>
      <c r="C306" s="58" t="s">
        <v>547</v>
      </c>
      <c r="D306" s="59" t="str">
        <f t="shared" si="14"/>
        <v>000 0900 0000000 000 220</v>
      </c>
      <c r="E306" s="60">
        <v>40000</v>
      </c>
      <c r="F306" s="60"/>
      <c r="G306" s="60">
        <f t="shared" si="15"/>
        <v>40000</v>
      </c>
    </row>
    <row r="307" spans="1:7" ht="18.75">
      <c r="A307" s="57" t="s">
        <v>219</v>
      </c>
      <c r="B307" s="58"/>
      <c r="C307" s="58" t="s">
        <v>548</v>
      </c>
      <c r="D307" s="59" t="str">
        <f t="shared" si="14"/>
        <v>000 0900 0000000 000 226</v>
      </c>
      <c r="E307" s="60">
        <v>40000</v>
      </c>
      <c r="F307" s="60"/>
      <c r="G307" s="60">
        <f t="shared" si="15"/>
        <v>40000</v>
      </c>
    </row>
    <row r="308" spans="1:7" ht="37.5">
      <c r="A308" s="57" t="s">
        <v>229</v>
      </c>
      <c r="B308" s="58"/>
      <c r="C308" s="58" t="s">
        <v>549</v>
      </c>
      <c r="D308" s="59" t="str">
        <f t="shared" si="14"/>
        <v>000 0900 0000000 000 300</v>
      </c>
      <c r="E308" s="60">
        <v>1145847.26</v>
      </c>
      <c r="F308" s="60"/>
      <c r="G308" s="60">
        <f t="shared" si="15"/>
        <v>1145847.26</v>
      </c>
    </row>
    <row r="309" spans="1:7" ht="37.5">
      <c r="A309" s="57" t="s">
        <v>231</v>
      </c>
      <c r="B309" s="58"/>
      <c r="C309" s="58" t="s">
        <v>550</v>
      </c>
      <c r="D309" s="59" t="str">
        <f t="shared" si="14"/>
        <v>000 0900 0000000 000 310</v>
      </c>
      <c r="E309" s="60">
        <v>1145847.26</v>
      </c>
      <c r="F309" s="60"/>
      <c r="G309" s="60">
        <f t="shared" si="15"/>
        <v>1145847.26</v>
      </c>
    </row>
    <row r="310" spans="1:7" ht="18.75">
      <c r="A310" s="57" t="s">
        <v>551</v>
      </c>
      <c r="B310" s="58"/>
      <c r="C310" s="58" t="s">
        <v>552</v>
      </c>
      <c r="D310" s="59" t="str">
        <f t="shared" si="14"/>
        <v>000 0902 0000000 000 000</v>
      </c>
      <c r="E310" s="60">
        <v>1185847.26</v>
      </c>
      <c r="F310" s="60"/>
      <c r="G310" s="60">
        <f t="shared" si="15"/>
        <v>1185847.26</v>
      </c>
    </row>
    <row r="311" spans="1:7" ht="18.75">
      <c r="A311" s="57" t="s">
        <v>198</v>
      </c>
      <c r="B311" s="58"/>
      <c r="C311" s="58" t="s">
        <v>553</v>
      </c>
      <c r="D311" s="59" t="str">
        <f t="shared" si="14"/>
        <v>000 0902 0000000 000 200</v>
      </c>
      <c r="E311" s="60">
        <v>40000</v>
      </c>
      <c r="F311" s="60"/>
      <c r="G311" s="60">
        <f t="shared" si="15"/>
        <v>40000</v>
      </c>
    </row>
    <row r="312" spans="1:7" ht="18.75">
      <c r="A312" s="57" t="s">
        <v>208</v>
      </c>
      <c r="B312" s="58"/>
      <c r="C312" s="58" t="s">
        <v>554</v>
      </c>
      <c r="D312" s="59" t="str">
        <f t="shared" si="14"/>
        <v>000 0902 0000000 000 220</v>
      </c>
      <c r="E312" s="60">
        <v>40000</v>
      </c>
      <c r="F312" s="60"/>
      <c r="G312" s="60">
        <f t="shared" si="15"/>
        <v>40000</v>
      </c>
    </row>
    <row r="313" spans="1:7" ht="18.75">
      <c r="A313" s="57" t="s">
        <v>219</v>
      </c>
      <c r="B313" s="58"/>
      <c r="C313" s="58" t="s">
        <v>555</v>
      </c>
      <c r="D313" s="59" t="str">
        <f t="shared" si="14"/>
        <v>000 0902 0000000 000 226</v>
      </c>
      <c r="E313" s="60">
        <v>40000</v>
      </c>
      <c r="F313" s="60"/>
      <c r="G313" s="60">
        <f t="shared" si="15"/>
        <v>40000</v>
      </c>
    </row>
    <row r="314" spans="1:7" ht="37.5">
      <c r="A314" s="57" t="s">
        <v>229</v>
      </c>
      <c r="B314" s="58"/>
      <c r="C314" s="58" t="s">
        <v>556</v>
      </c>
      <c r="D314" s="59" t="str">
        <f t="shared" si="14"/>
        <v>000 0902 0000000 000 300</v>
      </c>
      <c r="E314" s="60">
        <v>1145847.26</v>
      </c>
      <c r="F314" s="60"/>
      <c r="G314" s="60">
        <f t="shared" si="15"/>
        <v>1145847.26</v>
      </c>
    </row>
    <row r="315" spans="1:7" ht="37.5">
      <c r="A315" s="57" t="s">
        <v>231</v>
      </c>
      <c r="B315" s="58"/>
      <c r="C315" s="58" t="s">
        <v>557</v>
      </c>
      <c r="D315" s="59" t="str">
        <f t="shared" si="14"/>
        <v>000 0902 0000000 000 310</v>
      </c>
      <c r="E315" s="60">
        <v>1145847.26</v>
      </c>
      <c r="F315" s="60"/>
      <c r="G315" s="60">
        <f t="shared" si="15"/>
        <v>1145847.26</v>
      </c>
    </row>
    <row r="316" spans="1:7" ht="18.75">
      <c r="A316" s="62" t="s">
        <v>558</v>
      </c>
      <c r="B316" s="63"/>
      <c r="C316" s="63" t="s">
        <v>559</v>
      </c>
      <c r="D316" s="65" t="str">
        <f t="shared" si="14"/>
        <v>000 1000 0000000 000 000</v>
      </c>
      <c r="E316" s="64">
        <v>548254207.5</v>
      </c>
      <c r="F316" s="64">
        <v>67163621.76</v>
      </c>
      <c r="G316" s="64">
        <f t="shared" si="15"/>
        <v>481090585.74</v>
      </c>
    </row>
    <row r="317" spans="1:7" ht="18.75">
      <c r="A317" s="57" t="s">
        <v>198</v>
      </c>
      <c r="B317" s="58"/>
      <c r="C317" s="58" t="s">
        <v>560</v>
      </c>
      <c r="D317" s="59" t="str">
        <f t="shared" si="14"/>
        <v>000 1000 0000000 000 200</v>
      </c>
      <c r="E317" s="60">
        <v>521051765.5</v>
      </c>
      <c r="F317" s="60">
        <v>67091174.3</v>
      </c>
      <c r="G317" s="60">
        <f t="shared" si="15"/>
        <v>453960591.2</v>
      </c>
    </row>
    <row r="318" spans="1:7" ht="37.5">
      <c r="A318" s="57" t="s">
        <v>200</v>
      </c>
      <c r="B318" s="58"/>
      <c r="C318" s="58" t="s">
        <v>561</v>
      </c>
      <c r="D318" s="59" t="str">
        <f t="shared" si="14"/>
        <v>000 1000 0000000 000 210</v>
      </c>
      <c r="E318" s="60">
        <v>25291947.4</v>
      </c>
      <c r="F318" s="60">
        <v>2562759.54</v>
      </c>
      <c r="G318" s="60">
        <f t="shared" si="15"/>
        <v>22729187.86</v>
      </c>
    </row>
    <row r="319" spans="1:7" ht="18.75">
      <c r="A319" s="57" t="s">
        <v>202</v>
      </c>
      <c r="B319" s="58"/>
      <c r="C319" s="58" t="s">
        <v>562</v>
      </c>
      <c r="D319" s="59" t="str">
        <f t="shared" si="14"/>
        <v>000 1000 0000000 000 211</v>
      </c>
      <c r="E319" s="60">
        <v>19421602.09</v>
      </c>
      <c r="F319" s="60">
        <v>2066194.62</v>
      </c>
      <c r="G319" s="60">
        <f t="shared" si="15"/>
        <v>17355407.47</v>
      </c>
    </row>
    <row r="320" spans="1:7" ht="37.5">
      <c r="A320" s="57" t="s">
        <v>206</v>
      </c>
      <c r="B320" s="58"/>
      <c r="C320" s="58" t="s">
        <v>563</v>
      </c>
      <c r="D320" s="59" t="str">
        <f t="shared" si="14"/>
        <v>000 1000 0000000 000 213</v>
      </c>
      <c r="E320" s="60">
        <v>5870345.31</v>
      </c>
      <c r="F320" s="60">
        <v>496564.92</v>
      </c>
      <c r="G320" s="60">
        <f t="shared" si="15"/>
        <v>5373780.39</v>
      </c>
    </row>
    <row r="321" spans="1:7" ht="18.75">
      <c r="A321" s="57" t="s">
        <v>208</v>
      </c>
      <c r="B321" s="58"/>
      <c r="C321" s="58" t="s">
        <v>564</v>
      </c>
      <c r="D321" s="59" t="str">
        <f t="shared" si="14"/>
        <v>000 1000 0000000 000 220</v>
      </c>
      <c r="E321" s="60">
        <v>20898927.64</v>
      </c>
      <c r="F321" s="60">
        <v>1568731.8</v>
      </c>
      <c r="G321" s="60">
        <f t="shared" si="15"/>
        <v>19330195.84</v>
      </c>
    </row>
    <row r="322" spans="1:7" ht="18.75">
      <c r="A322" s="57" t="s">
        <v>210</v>
      </c>
      <c r="B322" s="58"/>
      <c r="C322" s="58" t="s">
        <v>565</v>
      </c>
      <c r="D322" s="59" t="str">
        <f t="shared" si="14"/>
        <v>000 1000 0000000 000 221</v>
      </c>
      <c r="E322" s="60">
        <v>3942500</v>
      </c>
      <c r="F322" s="60">
        <v>398805.77</v>
      </c>
      <c r="G322" s="60">
        <f t="shared" si="15"/>
        <v>3543694.23</v>
      </c>
    </row>
    <row r="323" spans="1:7" ht="18.75">
      <c r="A323" s="57" t="s">
        <v>212</v>
      </c>
      <c r="B323" s="58"/>
      <c r="C323" s="58" t="s">
        <v>566</v>
      </c>
      <c r="D323" s="59" t="str">
        <f t="shared" si="14"/>
        <v>000 1000 0000000 000 222</v>
      </c>
      <c r="E323" s="60">
        <v>50560</v>
      </c>
      <c r="F323" s="60">
        <v>10040</v>
      </c>
      <c r="G323" s="60">
        <f t="shared" si="15"/>
        <v>40520</v>
      </c>
    </row>
    <row r="324" spans="1:7" ht="18.75">
      <c r="A324" s="57" t="s">
        <v>214</v>
      </c>
      <c r="B324" s="58"/>
      <c r="C324" s="58" t="s">
        <v>567</v>
      </c>
      <c r="D324" s="59" t="str">
        <f t="shared" si="14"/>
        <v>000 1000 0000000 000 223</v>
      </c>
      <c r="E324" s="60">
        <v>1205840.58</v>
      </c>
      <c r="F324" s="60">
        <v>213968.72</v>
      </c>
      <c r="G324" s="60">
        <f t="shared" si="15"/>
        <v>991871.8600000001</v>
      </c>
    </row>
    <row r="325" spans="1:7" ht="37.5">
      <c r="A325" s="57" t="s">
        <v>216</v>
      </c>
      <c r="B325" s="58"/>
      <c r="C325" s="58" t="s">
        <v>568</v>
      </c>
      <c r="D325" s="59" t="str">
        <f t="shared" si="14"/>
        <v>000 1000 0000000 000 224</v>
      </c>
      <c r="E325" s="60">
        <v>6000</v>
      </c>
      <c r="F325" s="60"/>
      <c r="G325" s="60">
        <f t="shared" si="15"/>
        <v>6000</v>
      </c>
    </row>
    <row r="326" spans="1:7" ht="37.5">
      <c r="A326" s="57" t="s">
        <v>217</v>
      </c>
      <c r="B326" s="58"/>
      <c r="C326" s="58" t="s">
        <v>569</v>
      </c>
      <c r="D326" s="59" t="str">
        <f t="shared" si="14"/>
        <v>000 1000 0000000 000 225</v>
      </c>
      <c r="E326" s="60">
        <v>1177409.46</v>
      </c>
      <c r="F326" s="60">
        <v>92493.77</v>
      </c>
      <c r="G326" s="60">
        <f t="shared" si="15"/>
        <v>1084915.69</v>
      </c>
    </row>
    <row r="327" spans="1:7" ht="18.75">
      <c r="A327" s="57" t="s">
        <v>219</v>
      </c>
      <c r="B327" s="58"/>
      <c r="C327" s="58" t="s">
        <v>570</v>
      </c>
      <c r="D327" s="59" t="str">
        <f t="shared" si="14"/>
        <v>000 1000 0000000 000 226</v>
      </c>
      <c r="E327" s="60">
        <v>14516617.6</v>
      </c>
      <c r="F327" s="60">
        <v>853423.54</v>
      </c>
      <c r="G327" s="60">
        <f t="shared" si="15"/>
        <v>13663194.059999999</v>
      </c>
    </row>
    <row r="328" spans="1:7" ht="37.5">
      <c r="A328" s="57" t="s">
        <v>221</v>
      </c>
      <c r="B328" s="58"/>
      <c r="C328" s="58" t="s">
        <v>571</v>
      </c>
      <c r="D328" s="59" t="str">
        <f t="shared" si="14"/>
        <v>000 1000 0000000 000 240</v>
      </c>
      <c r="E328" s="60">
        <v>42342674.96</v>
      </c>
      <c r="F328" s="60">
        <v>8832232.48</v>
      </c>
      <c r="G328" s="60">
        <f t="shared" si="15"/>
        <v>33510442.48</v>
      </c>
    </row>
    <row r="329" spans="1:7" ht="75.75" customHeight="1">
      <c r="A329" s="57" t="s">
        <v>222</v>
      </c>
      <c r="B329" s="58"/>
      <c r="C329" s="58" t="s">
        <v>572</v>
      </c>
      <c r="D329" s="59" t="str">
        <f t="shared" si="14"/>
        <v>000 1000 0000000 000 241</v>
      </c>
      <c r="E329" s="60">
        <v>40826874.96</v>
      </c>
      <c r="F329" s="60">
        <v>8698632.48</v>
      </c>
      <c r="G329" s="60">
        <f t="shared" si="15"/>
        <v>32128242.48</v>
      </c>
    </row>
    <row r="330" spans="1:7" ht="93.75" customHeight="1">
      <c r="A330" s="57" t="s">
        <v>356</v>
      </c>
      <c r="B330" s="58"/>
      <c r="C330" s="58" t="s">
        <v>573</v>
      </c>
      <c r="D330" s="59" t="str">
        <f t="shared" si="14"/>
        <v>000 1000 0000000 000 242</v>
      </c>
      <c r="E330" s="60">
        <v>1515800</v>
      </c>
      <c r="F330" s="60">
        <v>133600</v>
      </c>
      <c r="G330" s="60">
        <f t="shared" si="15"/>
        <v>1382200</v>
      </c>
    </row>
    <row r="331" spans="1:7" ht="18.75">
      <c r="A331" s="57" t="s">
        <v>225</v>
      </c>
      <c r="B331" s="58"/>
      <c r="C331" s="58" t="s">
        <v>574</v>
      </c>
      <c r="D331" s="59" t="str">
        <f t="shared" si="14"/>
        <v>000 1000 0000000 000 260</v>
      </c>
      <c r="E331" s="60">
        <v>432505215.5</v>
      </c>
      <c r="F331" s="60">
        <v>54127450.48</v>
      </c>
      <c r="G331" s="60">
        <f t="shared" si="15"/>
        <v>378377765.02</v>
      </c>
    </row>
    <row r="332" spans="1:7" ht="37.5">
      <c r="A332" s="57" t="s">
        <v>226</v>
      </c>
      <c r="B332" s="58"/>
      <c r="C332" s="58" t="s">
        <v>575</v>
      </c>
      <c r="D332" s="59" t="str">
        <f t="shared" si="14"/>
        <v>000 1000 0000000 000 262</v>
      </c>
      <c r="E332" s="60">
        <v>427748967.5</v>
      </c>
      <c r="F332" s="60">
        <v>53583745.48</v>
      </c>
      <c r="G332" s="60">
        <f t="shared" si="15"/>
        <v>374165222.02</v>
      </c>
    </row>
    <row r="333" spans="1:7" ht="75">
      <c r="A333" s="57" t="s">
        <v>576</v>
      </c>
      <c r="B333" s="58"/>
      <c r="C333" s="58" t="s">
        <v>577</v>
      </c>
      <c r="D333" s="59" t="str">
        <f t="shared" si="14"/>
        <v>000 1000 0000000 000 263</v>
      </c>
      <c r="E333" s="60">
        <v>4756248</v>
      </c>
      <c r="F333" s="60">
        <v>543705</v>
      </c>
      <c r="G333" s="60">
        <f t="shared" si="15"/>
        <v>4212543</v>
      </c>
    </row>
    <row r="334" spans="1:7" ht="18.75">
      <c r="A334" s="57" t="s">
        <v>227</v>
      </c>
      <c r="B334" s="58"/>
      <c r="C334" s="58" t="s">
        <v>578</v>
      </c>
      <c r="D334" s="59" t="str">
        <f t="shared" si="14"/>
        <v>000 1000 0000000 000 290</v>
      </c>
      <c r="E334" s="60">
        <v>13000</v>
      </c>
      <c r="F334" s="60"/>
      <c r="G334" s="60">
        <f t="shared" si="15"/>
        <v>13000</v>
      </c>
    </row>
    <row r="335" spans="1:7" ht="37.5">
      <c r="A335" s="57" t="s">
        <v>229</v>
      </c>
      <c r="B335" s="58"/>
      <c r="C335" s="58" t="s">
        <v>579</v>
      </c>
      <c r="D335" s="59" t="str">
        <f t="shared" si="14"/>
        <v>000 1000 0000000 000 300</v>
      </c>
      <c r="E335" s="60">
        <v>27202442</v>
      </c>
      <c r="F335" s="60">
        <v>72447.46</v>
      </c>
      <c r="G335" s="60">
        <f t="shared" si="15"/>
        <v>27129994.54</v>
      </c>
    </row>
    <row r="336" spans="1:7" ht="37.5">
      <c r="A336" s="57" t="s">
        <v>231</v>
      </c>
      <c r="B336" s="58"/>
      <c r="C336" s="58" t="s">
        <v>580</v>
      </c>
      <c r="D336" s="59" t="str">
        <f t="shared" si="14"/>
        <v>000 1000 0000000 000 310</v>
      </c>
      <c r="E336" s="60">
        <v>24609100</v>
      </c>
      <c r="F336" s="60"/>
      <c r="G336" s="60">
        <f t="shared" si="15"/>
        <v>24609100</v>
      </c>
    </row>
    <row r="337" spans="1:7" ht="37.5">
      <c r="A337" s="57" t="s">
        <v>233</v>
      </c>
      <c r="B337" s="58"/>
      <c r="C337" s="58" t="s">
        <v>581</v>
      </c>
      <c r="D337" s="59" t="str">
        <f t="shared" si="14"/>
        <v>000 1000 0000000 000 340</v>
      </c>
      <c r="E337" s="60">
        <v>2593342</v>
      </c>
      <c r="F337" s="60">
        <v>72447.46</v>
      </c>
      <c r="G337" s="60">
        <f t="shared" si="15"/>
        <v>2520894.54</v>
      </c>
    </row>
    <row r="338" spans="1:7" ht="18.75">
      <c r="A338" s="57" t="s">
        <v>582</v>
      </c>
      <c r="B338" s="58"/>
      <c r="C338" s="58" t="s">
        <v>583</v>
      </c>
      <c r="D338" s="59" t="str">
        <f t="shared" si="14"/>
        <v>000 1001 0000000 000 000</v>
      </c>
      <c r="E338" s="60">
        <v>4756248</v>
      </c>
      <c r="F338" s="60">
        <v>543705</v>
      </c>
      <c r="G338" s="60">
        <f t="shared" si="15"/>
        <v>4212543</v>
      </c>
    </row>
    <row r="339" spans="1:7" ht="18.75">
      <c r="A339" s="57" t="s">
        <v>198</v>
      </c>
      <c r="B339" s="58"/>
      <c r="C339" s="58" t="s">
        <v>584</v>
      </c>
      <c r="D339" s="59" t="str">
        <f t="shared" si="14"/>
        <v>000 1001 0000000 000 200</v>
      </c>
      <c r="E339" s="60">
        <v>4756248</v>
      </c>
      <c r="F339" s="60">
        <v>543705</v>
      </c>
      <c r="G339" s="60">
        <f t="shared" si="15"/>
        <v>4212543</v>
      </c>
    </row>
    <row r="340" spans="1:7" ht="18.75">
      <c r="A340" s="57" t="s">
        <v>225</v>
      </c>
      <c r="B340" s="58"/>
      <c r="C340" s="58" t="s">
        <v>585</v>
      </c>
      <c r="D340" s="59" t="str">
        <f t="shared" si="14"/>
        <v>000 1001 0000000 000 260</v>
      </c>
      <c r="E340" s="60">
        <v>4756248</v>
      </c>
      <c r="F340" s="60">
        <v>543705</v>
      </c>
      <c r="G340" s="60">
        <f t="shared" si="15"/>
        <v>4212543</v>
      </c>
    </row>
    <row r="341" spans="1:7" ht="75">
      <c r="A341" s="57" t="s">
        <v>576</v>
      </c>
      <c r="B341" s="58"/>
      <c r="C341" s="58" t="s">
        <v>586</v>
      </c>
      <c r="D341" s="59" t="str">
        <f t="shared" si="14"/>
        <v>000 1001 0000000 000 263</v>
      </c>
      <c r="E341" s="60">
        <v>4756248</v>
      </c>
      <c r="F341" s="60">
        <v>543705</v>
      </c>
      <c r="G341" s="60">
        <f t="shared" si="15"/>
        <v>4212543</v>
      </c>
    </row>
    <row r="342" spans="1:7" ht="37.5">
      <c r="A342" s="57" t="s">
        <v>587</v>
      </c>
      <c r="B342" s="58"/>
      <c r="C342" s="58" t="s">
        <v>588</v>
      </c>
      <c r="D342" s="59" t="str">
        <f t="shared" si="14"/>
        <v>000 1002 0000000 000 000</v>
      </c>
      <c r="E342" s="60">
        <v>35653200</v>
      </c>
      <c r="F342" s="60">
        <v>6625780.57</v>
      </c>
      <c r="G342" s="60">
        <f t="shared" si="15"/>
        <v>29027419.43</v>
      </c>
    </row>
    <row r="343" spans="1:7" ht="18.75">
      <c r="A343" s="57" t="s">
        <v>198</v>
      </c>
      <c r="B343" s="58"/>
      <c r="C343" s="58" t="s">
        <v>589</v>
      </c>
      <c r="D343" s="59" t="str">
        <f t="shared" si="14"/>
        <v>000 1002 0000000 000 200</v>
      </c>
      <c r="E343" s="60">
        <v>34783841.47</v>
      </c>
      <c r="F343" s="60">
        <v>6573345.71</v>
      </c>
      <c r="G343" s="60">
        <f t="shared" si="15"/>
        <v>28210495.759999998</v>
      </c>
    </row>
    <row r="344" spans="1:7" ht="37.5">
      <c r="A344" s="57" t="s">
        <v>200</v>
      </c>
      <c r="B344" s="58"/>
      <c r="C344" s="58" t="s">
        <v>590</v>
      </c>
      <c r="D344" s="59" t="str">
        <f t="shared" si="14"/>
        <v>000 1002 0000000 000 210</v>
      </c>
      <c r="E344" s="60">
        <v>8177472.36</v>
      </c>
      <c r="F344" s="60">
        <v>902167.32</v>
      </c>
      <c r="G344" s="60">
        <f t="shared" si="15"/>
        <v>7275305.04</v>
      </c>
    </row>
    <row r="345" spans="1:7" ht="18.75">
      <c r="A345" s="57" t="s">
        <v>202</v>
      </c>
      <c r="B345" s="58"/>
      <c r="C345" s="58" t="s">
        <v>591</v>
      </c>
      <c r="D345" s="59" t="str">
        <f t="shared" si="14"/>
        <v>000 1002 0000000 000 211</v>
      </c>
      <c r="E345" s="60">
        <v>6276844</v>
      </c>
      <c r="F345" s="60">
        <v>715858.71</v>
      </c>
      <c r="G345" s="60">
        <f t="shared" si="15"/>
        <v>5560985.29</v>
      </c>
    </row>
    <row r="346" spans="1:7" ht="37.5">
      <c r="A346" s="57" t="s">
        <v>206</v>
      </c>
      <c r="B346" s="58"/>
      <c r="C346" s="58" t="s">
        <v>592</v>
      </c>
      <c r="D346" s="59" t="str">
        <f t="shared" si="14"/>
        <v>000 1002 0000000 000 213</v>
      </c>
      <c r="E346" s="60">
        <v>1900628.36</v>
      </c>
      <c r="F346" s="60">
        <v>186308.61</v>
      </c>
      <c r="G346" s="60">
        <f t="shared" si="15"/>
        <v>1714319.75</v>
      </c>
    </row>
    <row r="347" spans="1:7" ht="18.75">
      <c r="A347" s="57" t="s">
        <v>208</v>
      </c>
      <c r="B347" s="58"/>
      <c r="C347" s="58" t="s">
        <v>593</v>
      </c>
      <c r="D347" s="59" t="str">
        <f t="shared" si="14"/>
        <v>000 1002 0000000 000 220</v>
      </c>
      <c r="E347" s="60">
        <v>2012144.15</v>
      </c>
      <c r="F347" s="60">
        <v>193845.91</v>
      </c>
      <c r="G347" s="60">
        <f t="shared" si="15"/>
        <v>1818298.24</v>
      </c>
    </row>
    <row r="348" spans="1:7" ht="18.75">
      <c r="A348" s="57" t="s">
        <v>210</v>
      </c>
      <c r="B348" s="58"/>
      <c r="C348" s="58" t="s">
        <v>594</v>
      </c>
      <c r="D348" s="59" t="str">
        <f t="shared" si="14"/>
        <v>000 1002 0000000 000 221</v>
      </c>
      <c r="E348" s="60">
        <v>49600</v>
      </c>
      <c r="F348" s="60">
        <v>6473.56</v>
      </c>
      <c r="G348" s="60">
        <f t="shared" si="15"/>
        <v>43126.44</v>
      </c>
    </row>
    <row r="349" spans="1:7" ht="18.75">
      <c r="A349" s="57" t="s">
        <v>212</v>
      </c>
      <c r="B349" s="58"/>
      <c r="C349" s="58" t="s">
        <v>595</v>
      </c>
      <c r="D349" s="59" t="str">
        <f t="shared" si="14"/>
        <v>000 1002 0000000 000 222</v>
      </c>
      <c r="E349" s="60">
        <v>16000</v>
      </c>
      <c r="F349" s="60">
        <v>570</v>
      </c>
      <c r="G349" s="60">
        <f t="shared" si="15"/>
        <v>15430</v>
      </c>
    </row>
    <row r="350" spans="1:7" ht="18.75">
      <c r="A350" s="57" t="s">
        <v>214</v>
      </c>
      <c r="B350" s="58"/>
      <c r="C350" s="58" t="s">
        <v>596</v>
      </c>
      <c r="D350" s="59" t="str">
        <f t="shared" si="14"/>
        <v>000 1002 0000000 000 223</v>
      </c>
      <c r="E350" s="60">
        <v>933388.69</v>
      </c>
      <c r="F350" s="60">
        <v>158093.8</v>
      </c>
      <c r="G350" s="60">
        <f t="shared" si="15"/>
        <v>775294.8899999999</v>
      </c>
    </row>
    <row r="351" spans="1:7" ht="37.5">
      <c r="A351" s="57" t="s">
        <v>216</v>
      </c>
      <c r="B351" s="58"/>
      <c r="C351" s="58" t="s">
        <v>597</v>
      </c>
      <c r="D351" s="59" t="str">
        <f t="shared" si="14"/>
        <v>000 1002 0000000 000 224</v>
      </c>
      <c r="E351" s="60">
        <v>6000</v>
      </c>
      <c r="F351" s="60"/>
      <c r="G351" s="60">
        <f t="shared" si="15"/>
        <v>6000</v>
      </c>
    </row>
    <row r="352" spans="1:7" ht="37.5">
      <c r="A352" s="57" t="s">
        <v>217</v>
      </c>
      <c r="B352" s="58"/>
      <c r="C352" s="58" t="s">
        <v>598</v>
      </c>
      <c r="D352" s="59" t="str">
        <f t="shared" si="14"/>
        <v>000 1002 0000000 000 225</v>
      </c>
      <c r="E352" s="60">
        <v>723437.86</v>
      </c>
      <c r="F352" s="60">
        <v>27437.55</v>
      </c>
      <c r="G352" s="60">
        <f t="shared" si="15"/>
        <v>696000.3099999999</v>
      </c>
    </row>
    <row r="353" spans="1:7" ht="18.75">
      <c r="A353" s="57" t="s">
        <v>219</v>
      </c>
      <c r="B353" s="58"/>
      <c r="C353" s="58" t="s">
        <v>599</v>
      </c>
      <c r="D353" s="59" t="str">
        <f t="shared" si="14"/>
        <v>000 1002 0000000 000 226</v>
      </c>
      <c r="E353" s="60">
        <v>283717.6</v>
      </c>
      <c r="F353" s="60">
        <v>1271</v>
      </c>
      <c r="G353" s="60">
        <f t="shared" si="15"/>
        <v>282446.6</v>
      </c>
    </row>
    <row r="354" spans="1:7" ht="37.5">
      <c r="A354" s="57" t="s">
        <v>221</v>
      </c>
      <c r="B354" s="58"/>
      <c r="C354" s="58" t="s">
        <v>600</v>
      </c>
      <c r="D354" s="59" t="str">
        <f t="shared" si="14"/>
        <v>000 1002 0000000 000 240</v>
      </c>
      <c r="E354" s="60">
        <v>24591224.96</v>
      </c>
      <c r="F354" s="60">
        <v>5477332.48</v>
      </c>
      <c r="G354" s="60">
        <f t="shared" si="15"/>
        <v>19113892.48</v>
      </c>
    </row>
    <row r="355" spans="1:7" ht="56.25">
      <c r="A355" s="57" t="s">
        <v>222</v>
      </c>
      <c r="B355" s="58"/>
      <c r="C355" s="58" t="s">
        <v>601</v>
      </c>
      <c r="D355" s="59" t="str">
        <f t="shared" si="14"/>
        <v>000 1002 0000000 000 241</v>
      </c>
      <c r="E355" s="60">
        <v>24591224.96</v>
      </c>
      <c r="F355" s="60">
        <v>5477332.48</v>
      </c>
      <c r="G355" s="60">
        <f t="shared" si="15"/>
        <v>19113892.48</v>
      </c>
    </row>
    <row r="356" spans="1:7" ht="18.75">
      <c r="A356" s="57" t="s">
        <v>227</v>
      </c>
      <c r="B356" s="58"/>
      <c r="C356" s="58" t="s">
        <v>602</v>
      </c>
      <c r="D356" s="59" t="str">
        <f t="shared" si="14"/>
        <v>000 1002 0000000 000 290</v>
      </c>
      <c r="E356" s="60">
        <v>3000</v>
      </c>
      <c r="F356" s="60"/>
      <c r="G356" s="60">
        <f t="shared" si="15"/>
        <v>3000</v>
      </c>
    </row>
    <row r="357" spans="1:7" ht="37.5">
      <c r="A357" s="57" t="s">
        <v>229</v>
      </c>
      <c r="B357" s="58"/>
      <c r="C357" s="58" t="s">
        <v>603</v>
      </c>
      <c r="D357" s="59" t="str">
        <f t="shared" si="14"/>
        <v>000 1002 0000000 000 300</v>
      </c>
      <c r="E357" s="60">
        <v>869358.53</v>
      </c>
      <c r="F357" s="60">
        <v>52434.86</v>
      </c>
      <c r="G357" s="60">
        <f t="shared" si="15"/>
        <v>816923.67</v>
      </c>
    </row>
    <row r="358" spans="1:7" ht="37.5">
      <c r="A358" s="57" t="s">
        <v>231</v>
      </c>
      <c r="B358" s="58"/>
      <c r="C358" s="58" t="s">
        <v>604</v>
      </c>
      <c r="D358" s="59" t="str">
        <f t="shared" si="14"/>
        <v>000 1002 0000000 000 310</v>
      </c>
      <c r="E358" s="60">
        <v>50000</v>
      </c>
      <c r="F358" s="60"/>
      <c r="G358" s="60">
        <f t="shared" si="15"/>
        <v>50000</v>
      </c>
    </row>
    <row r="359" spans="1:7" ht="37.5">
      <c r="A359" s="57" t="s">
        <v>233</v>
      </c>
      <c r="B359" s="58"/>
      <c r="C359" s="58" t="s">
        <v>605</v>
      </c>
      <c r="D359" s="59" t="str">
        <f t="shared" si="14"/>
        <v>000 1002 0000000 000 340</v>
      </c>
      <c r="E359" s="60">
        <v>819358.53</v>
      </c>
      <c r="F359" s="60">
        <v>52434.86</v>
      </c>
      <c r="G359" s="60">
        <f t="shared" si="15"/>
        <v>766923.67</v>
      </c>
    </row>
    <row r="360" spans="1:7" ht="37.5">
      <c r="A360" s="57" t="s">
        <v>606</v>
      </c>
      <c r="B360" s="58"/>
      <c r="C360" s="58" t="s">
        <v>607</v>
      </c>
      <c r="D360" s="59" t="str">
        <f aca="true" t="shared" si="16" ref="D360:D412">IF(OR(LEFT(C360,5)="000 9",LEFT(C360,5)="000 7"),"X",C360)</f>
        <v>000 1003 0000000 000 000</v>
      </c>
      <c r="E360" s="60">
        <v>425845859.5</v>
      </c>
      <c r="F360" s="60">
        <v>52419000.72</v>
      </c>
      <c r="G360" s="60">
        <f t="shared" si="15"/>
        <v>373426858.78</v>
      </c>
    </row>
    <row r="361" spans="1:7" ht="18.75">
      <c r="A361" s="57" t="s">
        <v>198</v>
      </c>
      <c r="B361" s="58"/>
      <c r="C361" s="58" t="s">
        <v>608</v>
      </c>
      <c r="D361" s="59" t="str">
        <f t="shared" si="16"/>
        <v>000 1003 0000000 000 200</v>
      </c>
      <c r="E361" s="60">
        <v>425232859.5</v>
      </c>
      <c r="F361" s="60">
        <v>52398988.12</v>
      </c>
      <c r="G361" s="60">
        <f aca="true" t="shared" si="17" ref="G361:G413">E361-F361</f>
        <v>372833871.38</v>
      </c>
    </row>
    <row r="362" spans="1:7" ht="18.75">
      <c r="A362" s="57" t="s">
        <v>208</v>
      </c>
      <c r="B362" s="58"/>
      <c r="C362" s="58" t="s">
        <v>609</v>
      </c>
      <c r="D362" s="59" t="str">
        <f t="shared" si="16"/>
        <v>000 1003 0000000 000 220</v>
      </c>
      <c r="E362" s="60">
        <v>14464500</v>
      </c>
      <c r="F362" s="60">
        <v>898948.02</v>
      </c>
      <c r="G362" s="60">
        <f t="shared" si="17"/>
        <v>13565551.98</v>
      </c>
    </row>
    <row r="363" spans="1:7" ht="18.75">
      <c r="A363" s="57" t="s">
        <v>210</v>
      </c>
      <c r="B363" s="58"/>
      <c r="C363" s="58" t="s">
        <v>610</v>
      </c>
      <c r="D363" s="59" t="str">
        <f t="shared" si="16"/>
        <v>000 1003 0000000 000 221</v>
      </c>
      <c r="E363" s="60">
        <v>3674600</v>
      </c>
      <c r="F363" s="60">
        <v>358179.34</v>
      </c>
      <c r="G363" s="60">
        <f t="shared" si="17"/>
        <v>3316420.66</v>
      </c>
    </row>
    <row r="364" spans="1:7" ht="18.75">
      <c r="A364" s="57" t="s">
        <v>212</v>
      </c>
      <c r="B364" s="58"/>
      <c r="C364" s="58" t="s">
        <v>0</v>
      </c>
      <c r="D364" s="59" t="str">
        <f t="shared" si="16"/>
        <v>000 1003 0000000 000 222</v>
      </c>
      <c r="E364" s="60">
        <v>24000</v>
      </c>
      <c r="F364" s="60">
        <v>9000</v>
      </c>
      <c r="G364" s="60">
        <f t="shared" si="17"/>
        <v>15000</v>
      </c>
    </row>
    <row r="365" spans="1:7" ht="18.75">
      <c r="A365" s="57" t="s">
        <v>219</v>
      </c>
      <c r="B365" s="58"/>
      <c r="C365" s="58" t="s">
        <v>1</v>
      </c>
      <c r="D365" s="59" t="str">
        <f t="shared" si="16"/>
        <v>000 1003 0000000 000 226</v>
      </c>
      <c r="E365" s="60">
        <v>10765900</v>
      </c>
      <c r="F365" s="60">
        <v>531768.68</v>
      </c>
      <c r="G365" s="60">
        <f t="shared" si="17"/>
        <v>10234131.32</v>
      </c>
    </row>
    <row r="366" spans="1:7" ht="37.5">
      <c r="A366" s="57" t="s">
        <v>221</v>
      </c>
      <c r="B366" s="58"/>
      <c r="C366" s="58" t="s">
        <v>2</v>
      </c>
      <c r="D366" s="59" t="str">
        <f t="shared" si="16"/>
        <v>000 1003 0000000 000 240</v>
      </c>
      <c r="E366" s="60">
        <v>16955350</v>
      </c>
      <c r="F366" s="60">
        <v>3221300</v>
      </c>
      <c r="G366" s="60">
        <f t="shared" si="17"/>
        <v>13734050</v>
      </c>
    </row>
    <row r="367" spans="1:7" ht="56.25">
      <c r="A367" s="57" t="s">
        <v>222</v>
      </c>
      <c r="B367" s="58"/>
      <c r="C367" s="58" t="s">
        <v>3</v>
      </c>
      <c r="D367" s="59" t="str">
        <f t="shared" si="16"/>
        <v>000 1003 0000000 000 241</v>
      </c>
      <c r="E367" s="60">
        <v>16235650</v>
      </c>
      <c r="F367" s="60">
        <v>3221300</v>
      </c>
      <c r="G367" s="60">
        <f t="shared" si="17"/>
        <v>13014350</v>
      </c>
    </row>
    <row r="368" spans="1:7" ht="109.5" customHeight="1">
      <c r="A368" s="57" t="s">
        <v>356</v>
      </c>
      <c r="B368" s="58"/>
      <c r="C368" s="58" t="s">
        <v>4</v>
      </c>
      <c r="D368" s="59" t="str">
        <f t="shared" si="16"/>
        <v>000 1003 0000000 000 242</v>
      </c>
      <c r="E368" s="60">
        <v>719700</v>
      </c>
      <c r="F368" s="60"/>
      <c r="G368" s="60">
        <f t="shared" si="17"/>
        <v>719700</v>
      </c>
    </row>
    <row r="369" spans="1:7" ht="18.75">
      <c r="A369" s="57" t="s">
        <v>225</v>
      </c>
      <c r="B369" s="58"/>
      <c r="C369" s="58" t="s">
        <v>5</v>
      </c>
      <c r="D369" s="59" t="str">
        <f t="shared" si="16"/>
        <v>000 1003 0000000 000 260</v>
      </c>
      <c r="E369" s="60">
        <v>393803009.5</v>
      </c>
      <c r="F369" s="60">
        <v>48278740.1</v>
      </c>
      <c r="G369" s="60">
        <f t="shared" si="17"/>
        <v>345524269.4</v>
      </c>
    </row>
    <row r="370" spans="1:7" ht="37.5">
      <c r="A370" s="57" t="s">
        <v>226</v>
      </c>
      <c r="B370" s="58"/>
      <c r="C370" s="58" t="s">
        <v>6</v>
      </c>
      <c r="D370" s="59" t="str">
        <f t="shared" si="16"/>
        <v>000 1003 0000000 000 262</v>
      </c>
      <c r="E370" s="60">
        <v>393803009.5</v>
      </c>
      <c r="F370" s="60">
        <v>48278740.1</v>
      </c>
      <c r="G370" s="60">
        <f t="shared" si="17"/>
        <v>345524269.4</v>
      </c>
    </row>
    <row r="371" spans="1:7" ht="18.75">
      <c r="A371" s="57" t="s">
        <v>227</v>
      </c>
      <c r="B371" s="58"/>
      <c r="C371" s="58" t="s">
        <v>7</v>
      </c>
      <c r="D371" s="59" t="str">
        <f t="shared" si="16"/>
        <v>000 1003 0000000 000 290</v>
      </c>
      <c r="E371" s="60">
        <v>10000</v>
      </c>
      <c r="F371" s="60"/>
      <c r="G371" s="60">
        <f t="shared" si="17"/>
        <v>10000</v>
      </c>
    </row>
    <row r="372" spans="1:7" ht="37.5">
      <c r="A372" s="57" t="s">
        <v>229</v>
      </c>
      <c r="B372" s="58"/>
      <c r="C372" s="58" t="s">
        <v>8</v>
      </c>
      <c r="D372" s="59" t="str">
        <f t="shared" si="16"/>
        <v>000 1003 0000000 000 300</v>
      </c>
      <c r="E372" s="60">
        <v>613000</v>
      </c>
      <c r="F372" s="60">
        <v>20012.6</v>
      </c>
      <c r="G372" s="60">
        <f t="shared" si="17"/>
        <v>592987.4</v>
      </c>
    </row>
    <row r="373" spans="1:7" ht="37.5">
      <c r="A373" s="57" t="s">
        <v>233</v>
      </c>
      <c r="B373" s="58"/>
      <c r="C373" s="58" t="s">
        <v>9</v>
      </c>
      <c r="D373" s="59" t="str">
        <f t="shared" si="16"/>
        <v>000 1003 0000000 000 340</v>
      </c>
      <c r="E373" s="60">
        <v>613000</v>
      </c>
      <c r="F373" s="60">
        <v>20012.6</v>
      </c>
      <c r="G373" s="60">
        <f t="shared" si="17"/>
        <v>592987.4</v>
      </c>
    </row>
    <row r="374" spans="1:7" ht="18.75">
      <c r="A374" s="57" t="s">
        <v>10</v>
      </c>
      <c r="B374" s="58"/>
      <c r="C374" s="58" t="s">
        <v>11</v>
      </c>
      <c r="D374" s="59" t="str">
        <f t="shared" si="16"/>
        <v>000 1004 0000000 000 000</v>
      </c>
      <c r="E374" s="60">
        <v>62052800</v>
      </c>
      <c r="F374" s="60">
        <v>5560476.38</v>
      </c>
      <c r="G374" s="60">
        <f t="shared" si="17"/>
        <v>56492323.62</v>
      </c>
    </row>
    <row r="375" spans="1:7" ht="18.75">
      <c r="A375" s="57" t="s">
        <v>198</v>
      </c>
      <c r="B375" s="58"/>
      <c r="C375" s="58" t="s">
        <v>12</v>
      </c>
      <c r="D375" s="59" t="str">
        <f t="shared" si="16"/>
        <v>000 1004 0000000 000 200</v>
      </c>
      <c r="E375" s="60">
        <v>36599758</v>
      </c>
      <c r="F375" s="60">
        <v>5560476.38</v>
      </c>
      <c r="G375" s="60">
        <f t="shared" si="17"/>
        <v>31039281.62</v>
      </c>
    </row>
    <row r="376" spans="1:7" ht="18.75">
      <c r="A376" s="57" t="s">
        <v>208</v>
      </c>
      <c r="B376" s="58"/>
      <c r="C376" s="58" t="s">
        <v>13</v>
      </c>
      <c r="D376" s="59" t="str">
        <f t="shared" si="16"/>
        <v>000 1004 0000000 000 220</v>
      </c>
      <c r="E376" s="60">
        <v>2653800</v>
      </c>
      <c r="F376" s="60">
        <v>255471</v>
      </c>
      <c r="G376" s="60">
        <f t="shared" si="17"/>
        <v>2398329</v>
      </c>
    </row>
    <row r="377" spans="1:7" ht="18.75">
      <c r="A377" s="57" t="s">
        <v>219</v>
      </c>
      <c r="B377" s="58"/>
      <c r="C377" s="58" t="s">
        <v>14</v>
      </c>
      <c r="D377" s="59" t="str">
        <f t="shared" si="16"/>
        <v>000 1004 0000000 000 226</v>
      </c>
      <c r="E377" s="60">
        <v>2653800</v>
      </c>
      <c r="F377" s="60">
        <v>255471</v>
      </c>
      <c r="G377" s="60">
        <f t="shared" si="17"/>
        <v>2398329</v>
      </c>
    </row>
    <row r="378" spans="1:7" ht="18.75">
      <c r="A378" s="57" t="s">
        <v>225</v>
      </c>
      <c r="B378" s="58"/>
      <c r="C378" s="58" t="s">
        <v>15</v>
      </c>
      <c r="D378" s="59" t="str">
        <f t="shared" si="16"/>
        <v>000 1004 0000000 000 260</v>
      </c>
      <c r="E378" s="60">
        <v>33945958</v>
      </c>
      <c r="F378" s="60">
        <v>5305005.38</v>
      </c>
      <c r="G378" s="60">
        <f t="shared" si="17"/>
        <v>28640952.62</v>
      </c>
    </row>
    <row r="379" spans="1:7" ht="37.5">
      <c r="A379" s="57" t="s">
        <v>226</v>
      </c>
      <c r="B379" s="58"/>
      <c r="C379" s="58" t="s">
        <v>16</v>
      </c>
      <c r="D379" s="59" t="str">
        <f t="shared" si="16"/>
        <v>000 1004 0000000 000 262</v>
      </c>
      <c r="E379" s="60">
        <v>33945958</v>
      </c>
      <c r="F379" s="60">
        <v>5305005.38</v>
      </c>
      <c r="G379" s="60">
        <f t="shared" si="17"/>
        <v>28640952.62</v>
      </c>
    </row>
    <row r="380" spans="1:7" ht="37.5">
      <c r="A380" s="57" t="s">
        <v>229</v>
      </c>
      <c r="B380" s="58"/>
      <c r="C380" s="58" t="s">
        <v>17</v>
      </c>
      <c r="D380" s="59" t="str">
        <f t="shared" si="16"/>
        <v>000 1004 0000000 000 300</v>
      </c>
      <c r="E380" s="60">
        <v>25453042</v>
      </c>
      <c r="F380" s="60"/>
      <c r="G380" s="60">
        <f t="shared" si="17"/>
        <v>25453042</v>
      </c>
    </row>
    <row r="381" spans="1:7" ht="37.5">
      <c r="A381" s="57" t="s">
        <v>231</v>
      </c>
      <c r="B381" s="58"/>
      <c r="C381" s="58" t="s">
        <v>18</v>
      </c>
      <c r="D381" s="59" t="str">
        <f t="shared" si="16"/>
        <v>000 1004 0000000 000 310</v>
      </c>
      <c r="E381" s="60">
        <v>24409100</v>
      </c>
      <c r="F381" s="60"/>
      <c r="G381" s="60">
        <f t="shared" si="17"/>
        <v>24409100</v>
      </c>
    </row>
    <row r="382" spans="1:7" ht="37.5">
      <c r="A382" s="57" t="s">
        <v>233</v>
      </c>
      <c r="B382" s="58"/>
      <c r="C382" s="58" t="s">
        <v>19</v>
      </c>
      <c r="D382" s="59" t="str">
        <f t="shared" si="16"/>
        <v>000 1004 0000000 000 340</v>
      </c>
      <c r="E382" s="60">
        <v>1043942</v>
      </c>
      <c r="F382" s="60"/>
      <c r="G382" s="60">
        <f t="shared" si="17"/>
        <v>1043942</v>
      </c>
    </row>
    <row r="383" spans="1:7" ht="37.5">
      <c r="A383" s="57" t="s">
        <v>20</v>
      </c>
      <c r="B383" s="58"/>
      <c r="C383" s="58" t="s">
        <v>21</v>
      </c>
      <c r="D383" s="59" t="str">
        <f t="shared" si="16"/>
        <v>000 1006 0000000 000 000</v>
      </c>
      <c r="E383" s="60">
        <v>19946100</v>
      </c>
      <c r="F383" s="60">
        <v>2014659.09</v>
      </c>
      <c r="G383" s="60">
        <f t="shared" si="17"/>
        <v>17931440.91</v>
      </c>
    </row>
    <row r="384" spans="1:7" ht="18.75">
      <c r="A384" s="57" t="s">
        <v>198</v>
      </c>
      <c r="B384" s="58"/>
      <c r="C384" s="58" t="s">
        <v>22</v>
      </c>
      <c r="D384" s="59" t="str">
        <f t="shared" si="16"/>
        <v>000 1006 0000000 000 200</v>
      </c>
      <c r="E384" s="60">
        <v>19679058.53</v>
      </c>
      <c r="F384" s="60">
        <v>2014659.09</v>
      </c>
      <c r="G384" s="60">
        <f t="shared" si="17"/>
        <v>17664399.44</v>
      </c>
    </row>
    <row r="385" spans="1:7" ht="37.5">
      <c r="A385" s="57" t="s">
        <v>200</v>
      </c>
      <c r="B385" s="58"/>
      <c r="C385" s="58" t="s">
        <v>23</v>
      </c>
      <c r="D385" s="59" t="str">
        <f t="shared" si="16"/>
        <v>000 1006 0000000 000 210</v>
      </c>
      <c r="E385" s="60">
        <v>17114475.04</v>
      </c>
      <c r="F385" s="60">
        <v>1660592.22</v>
      </c>
      <c r="G385" s="60">
        <f t="shared" si="17"/>
        <v>15453882.819999998</v>
      </c>
    </row>
    <row r="386" spans="1:7" ht="18.75">
      <c r="A386" s="57" t="s">
        <v>202</v>
      </c>
      <c r="B386" s="58"/>
      <c r="C386" s="58" t="s">
        <v>24</v>
      </c>
      <c r="D386" s="59" t="str">
        <f t="shared" si="16"/>
        <v>000 1006 0000000 000 211</v>
      </c>
      <c r="E386" s="60">
        <v>13144758.09</v>
      </c>
      <c r="F386" s="60">
        <v>1350335.91</v>
      </c>
      <c r="G386" s="60">
        <f t="shared" si="17"/>
        <v>11794422.18</v>
      </c>
    </row>
    <row r="387" spans="1:7" ht="37.5">
      <c r="A387" s="57" t="s">
        <v>206</v>
      </c>
      <c r="B387" s="58"/>
      <c r="C387" s="58" t="s">
        <v>25</v>
      </c>
      <c r="D387" s="59" t="str">
        <f t="shared" si="16"/>
        <v>000 1006 0000000 000 213</v>
      </c>
      <c r="E387" s="60">
        <v>3969716.95</v>
      </c>
      <c r="F387" s="60">
        <v>310256.31</v>
      </c>
      <c r="G387" s="60">
        <f t="shared" si="17"/>
        <v>3659460.64</v>
      </c>
    </row>
    <row r="388" spans="1:7" ht="18.75">
      <c r="A388" s="57" t="s">
        <v>208</v>
      </c>
      <c r="B388" s="58"/>
      <c r="C388" s="58" t="s">
        <v>26</v>
      </c>
      <c r="D388" s="59" t="str">
        <f t="shared" si="16"/>
        <v>000 1006 0000000 000 220</v>
      </c>
      <c r="E388" s="60">
        <v>1768483.49</v>
      </c>
      <c r="F388" s="60">
        <v>220466.87</v>
      </c>
      <c r="G388" s="60">
        <f t="shared" si="17"/>
        <v>1548016.62</v>
      </c>
    </row>
    <row r="389" spans="1:7" ht="18.75">
      <c r="A389" s="57" t="s">
        <v>210</v>
      </c>
      <c r="B389" s="58"/>
      <c r="C389" s="58" t="s">
        <v>27</v>
      </c>
      <c r="D389" s="59" t="str">
        <f t="shared" si="16"/>
        <v>000 1006 0000000 000 221</v>
      </c>
      <c r="E389" s="60">
        <v>218300</v>
      </c>
      <c r="F389" s="60">
        <v>34152.87</v>
      </c>
      <c r="G389" s="60">
        <f t="shared" si="17"/>
        <v>184147.13</v>
      </c>
    </row>
    <row r="390" spans="1:7" ht="18.75">
      <c r="A390" s="57" t="s">
        <v>212</v>
      </c>
      <c r="B390" s="58"/>
      <c r="C390" s="58" t="s">
        <v>28</v>
      </c>
      <c r="D390" s="59" t="str">
        <f t="shared" si="16"/>
        <v>000 1006 0000000 000 222</v>
      </c>
      <c r="E390" s="60">
        <v>10560</v>
      </c>
      <c r="F390" s="60">
        <v>470</v>
      </c>
      <c r="G390" s="60">
        <f t="shared" si="17"/>
        <v>10090</v>
      </c>
    </row>
    <row r="391" spans="1:7" ht="18.75">
      <c r="A391" s="57" t="s">
        <v>214</v>
      </c>
      <c r="B391" s="58"/>
      <c r="C391" s="58" t="s">
        <v>29</v>
      </c>
      <c r="D391" s="59" t="str">
        <f t="shared" si="16"/>
        <v>000 1006 0000000 000 223</v>
      </c>
      <c r="E391" s="60">
        <v>272451.89</v>
      </c>
      <c r="F391" s="60">
        <v>55874.92</v>
      </c>
      <c r="G391" s="60">
        <f t="shared" si="17"/>
        <v>216576.97000000003</v>
      </c>
    </row>
    <row r="392" spans="1:7" ht="37.5">
      <c r="A392" s="57" t="s">
        <v>217</v>
      </c>
      <c r="B392" s="58"/>
      <c r="C392" s="58" t="s">
        <v>30</v>
      </c>
      <c r="D392" s="59" t="str">
        <f t="shared" si="16"/>
        <v>000 1006 0000000 000 225</v>
      </c>
      <c r="E392" s="60">
        <v>453971.6</v>
      </c>
      <c r="F392" s="60">
        <v>65056.22</v>
      </c>
      <c r="G392" s="60">
        <f t="shared" si="17"/>
        <v>388915.38</v>
      </c>
    </row>
    <row r="393" spans="1:7" ht="18.75">
      <c r="A393" s="57" t="s">
        <v>219</v>
      </c>
      <c r="B393" s="58"/>
      <c r="C393" s="58" t="s">
        <v>31</v>
      </c>
      <c r="D393" s="59" t="str">
        <f t="shared" si="16"/>
        <v>000 1006 0000000 000 226</v>
      </c>
      <c r="E393" s="60">
        <v>813200</v>
      </c>
      <c r="F393" s="60">
        <v>64912.86</v>
      </c>
      <c r="G393" s="60">
        <f t="shared" si="17"/>
        <v>748287.14</v>
      </c>
    </row>
    <row r="394" spans="1:7" ht="37.5">
      <c r="A394" s="57" t="s">
        <v>221</v>
      </c>
      <c r="B394" s="58"/>
      <c r="C394" s="58" t="s">
        <v>32</v>
      </c>
      <c r="D394" s="59" t="str">
        <f t="shared" si="16"/>
        <v>000 1006 0000000 000 240</v>
      </c>
      <c r="E394" s="60">
        <v>796100</v>
      </c>
      <c r="F394" s="60">
        <v>133600</v>
      </c>
      <c r="G394" s="60">
        <f t="shared" si="17"/>
        <v>662500</v>
      </c>
    </row>
    <row r="395" spans="1:7" ht="92.25" customHeight="1">
      <c r="A395" s="57" t="s">
        <v>356</v>
      </c>
      <c r="B395" s="58"/>
      <c r="C395" s="58" t="s">
        <v>33</v>
      </c>
      <c r="D395" s="59" t="str">
        <f t="shared" si="16"/>
        <v>000 1006 0000000 000 242</v>
      </c>
      <c r="E395" s="60">
        <v>796100</v>
      </c>
      <c r="F395" s="60">
        <v>133600</v>
      </c>
      <c r="G395" s="60">
        <f t="shared" si="17"/>
        <v>662500</v>
      </c>
    </row>
    <row r="396" spans="1:7" ht="37.5">
      <c r="A396" s="57" t="s">
        <v>229</v>
      </c>
      <c r="B396" s="58"/>
      <c r="C396" s="58" t="s">
        <v>34</v>
      </c>
      <c r="D396" s="59" t="str">
        <f t="shared" si="16"/>
        <v>000 1006 0000000 000 300</v>
      </c>
      <c r="E396" s="60">
        <v>267041.47</v>
      </c>
      <c r="F396" s="60"/>
      <c r="G396" s="60">
        <f t="shared" si="17"/>
        <v>267041.47</v>
      </c>
    </row>
    <row r="397" spans="1:7" ht="37.5">
      <c r="A397" s="57" t="s">
        <v>231</v>
      </c>
      <c r="B397" s="58"/>
      <c r="C397" s="58" t="s">
        <v>35</v>
      </c>
      <c r="D397" s="59" t="str">
        <f t="shared" si="16"/>
        <v>000 1006 0000000 000 310</v>
      </c>
      <c r="E397" s="60">
        <v>150000</v>
      </c>
      <c r="F397" s="60"/>
      <c r="G397" s="60">
        <f t="shared" si="17"/>
        <v>150000</v>
      </c>
    </row>
    <row r="398" spans="1:7" ht="37.5">
      <c r="A398" s="57" t="s">
        <v>233</v>
      </c>
      <c r="B398" s="58"/>
      <c r="C398" s="58" t="s">
        <v>36</v>
      </c>
      <c r="D398" s="59" t="str">
        <f t="shared" si="16"/>
        <v>000 1006 0000000 000 340</v>
      </c>
      <c r="E398" s="60">
        <v>117041.47</v>
      </c>
      <c r="F398" s="60"/>
      <c r="G398" s="60">
        <f t="shared" si="17"/>
        <v>117041.47</v>
      </c>
    </row>
    <row r="399" spans="1:7" ht="37.5">
      <c r="A399" s="62" t="s">
        <v>37</v>
      </c>
      <c r="B399" s="63"/>
      <c r="C399" s="63" t="s">
        <v>38</v>
      </c>
      <c r="D399" s="65" t="str">
        <f t="shared" si="16"/>
        <v>000 1100 0000000 000 000</v>
      </c>
      <c r="E399" s="64">
        <v>7887100</v>
      </c>
      <c r="F399" s="64">
        <v>1209440.2</v>
      </c>
      <c r="G399" s="64">
        <f t="shared" si="17"/>
        <v>6677659.8</v>
      </c>
    </row>
    <row r="400" spans="1:7" ht="18.75">
      <c r="A400" s="57" t="s">
        <v>198</v>
      </c>
      <c r="B400" s="58"/>
      <c r="C400" s="58" t="s">
        <v>39</v>
      </c>
      <c r="D400" s="59" t="str">
        <f t="shared" si="16"/>
        <v>000 1100 0000000 000 200</v>
      </c>
      <c r="E400" s="60">
        <v>7797100</v>
      </c>
      <c r="F400" s="60">
        <v>1203124</v>
      </c>
      <c r="G400" s="60">
        <f t="shared" si="17"/>
        <v>6593976</v>
      </c>
    </row>
    <row r="401" spans="1:7" ht="18.75">
      <c r="A401" s="57" t="s">
        <v>208</v>
      </c>
      <c r="B401" s="58"/>
      <c r="C401" s="58" t="s">
        <v>40</v>
      </c>
      <c r="D401" s="59" t="str">
        <f t="shared" si="16"/>
        <v>000 1100 0000000 000 220</v>
      </c>
      <c r="E401" s="60">
        <v>401250</v>
      </c>
      <c r="F401" s="60">
        <v>73914</v>
      </c>
      <c r="G401" s="60">
        <f t="shared" si="17"/>
        <v>327336</v>
      </c>
    </row>
    <row r="402" spans="1:7" ht="18.75">
      <c r="A402" s="57" t="s">
        <v>212</v>
      </c>
      <c r="B402" s="58"/>
      <c r="C402" s="58" t="s">
        <v>41</v>
      </c>
      <c r="D402" s="59" t="str">
        <f t="shared" si="16"/>
        <v>000 1100 0000000 000 222</v>
      </c>
      <c r="E402" s="60">
        <v>165000</v>
      </c>
      <c r="F402" s="60">
        <v>23914</v>
      </c>
      <c r="G402" s="60">
        <f t="shared" si="17"/>
        <v>141086</v>
      </c>
    </row>
    <row r="403" spans="1:7" ht="18.75">
      <c r="A403" s="57" t="s">
        <v>219</v>
      </c>
      <c r="B403" s="58"/>
      <c r="C403" s="58" t="s">
        <v>42</v>
      </c>
      <c r="D403" s="59" t="str">
        <f t="shared" si="16"/>
        <v>000 1100 0000000 000 226</v>
      </c>
      <c r="E403" s="60">
        <v>236250</v>
      </c>
      <c r="F403" s="60">
        <v>50000</v>
      </c>
      <c r="G403" s="60">
        <f t="shared" si="17"/>
        <v>186250</v>
      </c>
    </row>
    <row r="404" spans="1:7" ht="37.5">
      <c r="A404" s="57" t="s">
        <v>221</v>
      </c>
      <c r="B404" s="58"/>
      <c r="C404" s="58" t="s">
        <v>43</v>
      </c>
      <c r="D404" s="59" t="str">
        <f t="shared" si="16"/>
        <v>000 1100 0000000 000 240</v>
      </c>
      <c r="E404" s="60">
        <v>5987100</v>
      </c>
      <c r="F404" s="60">
        <v>997850</v>
      </c>
      <c r="G404" s="60">
        <f t="shared" si="17"/>
        <v>4989250</v>
      </c>
    </row>
    <row r="405" spans="1:7" ht="56.25">
      <c r="A405" s="57" t="s">
        <v>222</v>
      </c>
      <c r="B405" s="58"/>
      <c r="C405" s="58" t="s">
        <v>44</v>
      </c>
      <c r="D405" s="59" t="str">
        <f t="shared" si="16"/>
        <v>000 1100 0000000 000 241</v>
      </c>
      <c r="E405" s="60">
        <v>5987100</v>
      </c>
      <c r="F405" s="60">
        <v>997850</v>
      </c>
      <c r="G405" s="60">
        <f t="shared" si="17"/>
        <v>4989250</v>
      </c>
    </row>
    <row r="406" spans="1:7" ht="37.5">
      <c r="A406" s="57" t="s">
        <v>223</v>
      </c>
      <c r="B406" s="58"/>
      <c r="C406" s="58" t="s">
        <v>45</v>
      </c>
      <c r="D406" s="59" t="str">
        <f t="shared" si="16"/>
        <v>000 1100 0000000 000 250</v>
      </c>
      <c r="E406" s="60">
        <v>500000</v>
      </c>
      <c r="F406" s="60"/>
      <c r="G406" s="60">
        <f t="shared" si="17"/>
        <v>500000</v>
      </c>
    </row>
    <row r="407" spans="1:7" ht="75">
      <c r="A407" s="57" t="s">
        <v>224</v>
      </c>
      <c r="B407" s="58"/>
      <c r="C407" s="58" t="s">
        <v>46</v>
      </c>
      <c r="D407" s="59" t="str">
        <f t="shared" si="16"/>
        <v>000 1100 0000000 000 251</v>
      </c>
      <c r="E407" s="60">
        <v>500000</v>
      </c>
      <c r="F407" s="60"/>
      <c r="G407" s="60">
        <f t="shared" si="17"/>
        <v>500000</v>
      </c>
    </row>
    <row r="408" spans="1:7" ht="18.75">
      <c r="A408" s="57" t="s">
        <v>227</v>
      </c>
      <c r="B408" s="58"/>
      <c r="C408" s="58" t="s">
        <v>47</v>
      </c>
      <c r="D408" s="59" t="str">
        <f t="shared" si="16"/>
        <v>000 1100 0000000 000 290</v>
      </c>
      <c r="E408" s="60">
        <v>908750</v>
      </c>
      <c r="F408" s="60">
        <v>131360</v>
      </c>
      <c r="G408" s="60">
        <f t="shared" si="17"/>
        <v>777390</v>
      </c>
    </row>
    <row r="409" spans="1:7" ht="37.5">
      <c r="A409" s="57" t="s">
        <v>229</v>
      </c>
      <c r="B409" s="58"/>
      <c r="C409" s="58" t="s">
        <v>48</v>
      </c>
      <c r="D409" s="59" t="str">
        <f t="shared" si="16"/>
        <v>000 1100 0000000 000 300</v>
      </c>
      <c r="E409" s="60">
        <v>90000</v>
      </c>
      <c r="F409" s="60">
        <v>6316.2</v>
      </c>
      <c r="G409" s="60">
        <f t="shared" si="17"/>
        <v>83683.8</v>
      </c>
    </row>
    <row r="410" spans="1:7" ht="37.5">
      <c r="A410" s="57" t="s">
        <v>233</v>
      </c>
      <c r="B410" s="58"/>
      <c r="C410" s="58" t="s">
        <v>49</v>
      </c>
      <c r="D410" s="59" t="str">
        <f t="shared" si="16"/>
        <v>000 1100 0000000 000 340</v>
      </c>
      <c r="E410" s="60">
        <v>90000</v>
      </c>
      <c r="F410" s="60">
        <v>6316.2</v>
      </c>
      <c r="G410" s="60">
        <f t="shared" si="17"/>
        <v>83683.8</v>
      </c>
    </row>
    <row r="411" spans="1:7" ht="18.75">
      <c r="A411" s="57" t="s">
        <v>50</v>
      </c>
      <c r="B411" s="58"/>
      <c r="C411" s="58" t="s">
        <v>51</v>
      </c>
      <c r="D411" s="59" t="str">
        <f t="shared" si="16"/>
        <v>000 1101 0000000 000 000</v>
      </c>
      <c r="E411" s="60">
        <v>7387100</v>
      </c>
      <c r="F411" s="60">
        <v>1209440.2</v>
      </c>
      <c r="G411" s="60">
        <f t="shared" si="17"/>
        <v>6177659.8</v>
      </c>
    </row>
    <row r="412" spans="1:7" ht="18.75">
      <c r="A412" s="57" t="s">
        <v>198</v>
      </c>
      <c r="B412" s="58"/>
      <c r="C412" s="58" t="s">
        <v>52</v>
      </c>
      <c r="D412" s="59" t="str">
        <f t="shared" si="16"/>
        <v>000 1101 0000000 000 200</v>
      </c>
      <c r="E412" s="60">
        <v>7297100</v>
      </c>
      <c r="F412" s="60">
        <v>1203124</v>
      </c>
      <c r="G412" s="60">
        <f t="shared" si="17"/>
        <v>6093976</v>
      </c>
    </row>
    <row r="413" spans="1:7" ht="18.75">
      <c r="A413" s="57" t="s">
        <v>208</v>
      </c>
      <c r="B413" s="58"/>
      <c r="C413" s="58" t="s">
        <v>53</v>
      </c>
      <c r="D413" s="59" t="str">
        <f aca="true" t="shared" si="18" ref="D413:D452">IF(OR(LEFT(C413,5)="000 9",LEFT(C413,5)="000 7"),"X",C413)</f>
        <v>000 1101 0000000 000 220</v>
      </c>
      <c r="E413" s="60">
        <v>401250</v>
      </c>
      <c r="F413" s="60">
        <v>73914</v>
      </c>
      <c r="G413" s="60">
        <f t="shared" si="17"/>
        <v>327336</v>
      </c>
    </row>
    <row r="414" spans="1:7" ht="18.75">
      <c r="A414" s="57" t="s">
        <v>210</v>
      </c>
      <c r="B414" s="58"/>
      <c r="C414" s="58" t="s">
        <v>54</v>
      </c>
      <c r="D414" s="59" t="str">
        <f t="shared" si="18"/>
        <v>000 1101 0000000 000 221</v>
      </c>
      <c r="E414" s="60"/>
      <c r="F414" s="60"/>
      <c r="G414" s="60">
        <f aca="true" t="shared" si="19" ref="G414:G453">E414-F414</f>
        <v>0</v>
      </c>
    </row>
    <row r="415" spans="1:7" ht="18.75">
      <c r="A415" s="57" t="s">
        <v>212</v>
      </c>
      <c r="B415" s="58"/>
      <c r="C415" s="58" t="s">
        <v>55</v>
      </c>
      <c r="D415" s="59" t="str">
        <f t="shared" si="18"/>
        <v>000 1101 0000000 000 222</v>
      </c>
      <c r="E415" s="60">
        <v>165000</v>
      </c>
      <c r="F415" s="60">
        <v>23914</v>
      </c>
      <c r="G415" s="60">
        <f t="shared" si="19"/>
        <v>141086</v>
      </c>
    </row>
    <row r="416" spans="1:7" ht="18.75">
      <c r="A416" s="57" t="s">
        <v>219</v>
      </c>
      <c r="B416" s="58"/>
      <c r="C416" s="58" t="s">
        <v>56</v>
      </c>
      <c r="D416" s="59" t="str">
        <f t="shared" si="18"/>
        <v>000 1101 0000000 000 226</v>
      </c>
      <c r="E416" s="60">
        <v>236250</v>
      </c>
      <c r="F416" s="60">
        <v>50000</v>
      </c>
      <c r="G416" s="60">
        <f t="shared" si="19"/>
        <v>186250</v>
      </c>
    </row>
    <row r="417" spans="1:7" ht="37.5">
      <c r="A417" s="57" t="s">
        <v>221</v>
      </c>
      <c r="B417" s="58"/>
      <c r="C417" s="58" t="s">
        <v>57</v>
      </c>
      <c r="D417" s="59" t="str">
        <f t="shared" si="18"/>
        <v>000 1101 0000000 000 240</v>
      </c>
      <c r="E417" s="60">
        <v>5987100</v>
      </c>
      <c r="F417" s="60">
        <v>997850</v>
      </c>
      <c r="G417" s="60">
        <f t="shared" si="19"/>
        <v>4989250</v>
      </c>
    </row>
    <row r="418" spans="1:7" ht="56.25">
      <c r="A418" s="57" t="s">
        <v>222</v>
      </c>
      <c r="B418" s="58"/>
      <c r="C418" s="58" t="s">
        <v>58</v>
      </c>
      <c r="D418" s="59" t="str">
        <f t="shared" si="18"/>
        <v>000 1101 0000000 000 241</v>
      </c>
      <c r="E418" s="60">
        <v>5987100</v>
      </c>
      <c r="F418" s="60">
        <v>997850</v>
      </c>
      <c r="G418" s="60">
        <f t="shared" si="19"/>
        <v>4989250</v>
      </c>
    </row>
    <row r="419" spans="1:7" ht="18.75">
      <c r="A419" s="57" t="s">
        <v>227</v>
      </c>
      <c r="B419" s="58"/>
      <c r="C419" s="58" t="s">
        <v>59</v>
      </c>
      <c r="D419" s="59" t="str">
        <f t="shared" si="18"/>
        <v>000 1101 0000000 000 290</v>
      </c>
      <c r="E419" s="60">
        <v>908750</v>
      </c>
      <c r="F419" s="60">
        <v>131360</v>
      </c>
      <c r="G419" s="60">
        <f t="shared" si="19"/>
        <v>777390</v>
      </c>
    </row>
    <row r="420" spans="1:7" ht="37.5">
      <c r="A420" s="57" t="s">
        <v>229</v>
      </c>
      <c r="B420" s="58"/>
      <c r="C420" s="58" t="s">
        <v>60</v>
      </c>
      <c r="D420" s="59" t="str">
        <f t="shared" si="18"/>
        <v>000 1101 0000000 000 300</v>
      </c>
      <c r="E420" s="60">
        <v>90000</v>
      </c>
      <c r="F420" s="60">
        <v>6316.2</v>
      </c>
      <c r="G420" s="60">
        <f t="shared" si="19"/>
        <v>83683.8</v>
      </c>
    </row>
    <row r="421" spans="1:7" ht="37.5">
      <c r="A421" s="57" t="s">
        <v>233</v>
      </c>
      <c r="B421" s="58"/>
      <c r="C421" s="58" t="s">
        <v>61</v>
      </c>
      <c r="D421" s="59" t="str">
        <f t="shared" si="18"/>
        <v>000 1101 0000000 000 340</v>
      </c>
      <c r="E421" s="60">
        <v>90000</v>
      </c>
      <c r="F421" s="60">
        <v>6316.2</v>
      </c>
      <c r="G421" s="60">
        <f t="shared" si="19"/>
        <v>83683.8</v>
      </c>
    </row>
    <row r="422" spans="1:7" ht="18.75">
      <c r="A422" s="57" t="s">
        <v>62</v>
      </c>
      <c r="B422" s="58"/>
      <c r="C422" s="58" t="s">
        <v>63</v>
      </c>
      <c r="D422" s="59" t="str">
        <f t="shared" si="18"/>
        <v>000 1102 0000000 000 000</v>
      </c>
      <c r="E422" s="60">
        <v>500000</v>
      </c>
      <c r="F422" s="60"/>
      <c r="G422" s="60">
        <f t="shared" si="19"/>
        <v>500000</v>
      </c>
    </row>
    <row r="423" spans="1:7" ht="18.75">
      <c r="A423" s="57" t="s">
        <v>198</v>
      </c>
      <c r="B423" s="58"/>
      <c r="C423" s="58" t="s">
        <v>64</v>
      </c>
      <c r="D423" s="59" t="str">
        <f t="shared" si="18"/>
        <v>000 1102 0000000 000 200</v>
      </c>
      <c r="E423" s="60">
        <v>500000</v>
      </c>
      <c r="F423" s="60"/>
      <c r="G423" s="60">
        <f t="shared" si="19"/>
        <v>500000</v>
      </c>
    </row>
    <row r="424" spans="1:7" ht="37.5">
      <c r="A424" s="57" t="s">
        <v>223</v>
      </c>
      <c r="B424" s="58"/>
      <c r="C424" s="58" t="s">
        <v>65</v>
      </c>
      <c r="D424" s="59" t="str">
        <f t="shared" si="18"/>
        <v>000 1102 0000000 000 250</v>
      </c>
      <c r="E424" s="60">
        <v>500000</v>
      </c>
      <c r="F424" s="60"/>
      <c r="G424" s="60">
        <f t="shared" si="19"/>
        <v>500000</v>
      </c>
    </row>
    <row r="425" spans="1:7" ht="75">
      <c r="A425" s="57" t="s">
        <v>224</v>
      </c>
      <c r="B425" s="58"/>
      <c r="C425" s="58" t="s">
        <v>66</v>
      </c>
      <c r="D425" s="59" t="str">
        <f t="shared" si="18"/>
        <v>000 1102 0000000 000 251</v>
      </c>
      <c r="E425" s="60">
        <v>500000</v>
      </c>
      <c r="F425" s="60"/>
      <c r="G425" s="60">
        <f t="shared" si="19"/>
        <v>500000</v>
      </c>
    </row>
    <row r="426" spans="1:7" ht="37.5">
      <c r="A426" s="62" t="s">
        <v>67</v>
      </c>
      <c r="B426" s="63"/>
      <c r="C426" s="63" t="s">
        <v>68</v>
      </c>
      <c r="D426" s="65" t="str">
        <f t="shared" si="18"/>
        <v>000 1200 0000000 000 000</v>
      </c>
      <c r="E426" s="64">
        <v>650000</v>
      </c>
      <c r="F426" s="64">
        <v>34740</v>
      </c>
      <c r="G426" s="64">
        <f t="shared" si="19"/>
        <v>615260</v>
      </c>
    </row>
    <row r="427" spans="1:7" ht="18.75">
      <c r="A427" s="57" t="s">
        <v>198</v>
      </c>
      <c r="B427" s="58"/>
      <c r="C427" s="58" t="s">
        <v>69</v>
      </c>
      <c r="D427" s="59" t="str">
        <f t="shared" si="18"/>
        <v>000 1200 0000000 000 200</v>
      </c>
      <c r="E427" s="60">
        <v>650000</v>
      </c>
      <c r="F427" s="60">
        <v>34740</v>
      </c>
      <c r="G427" s="60">
        <f t="shared" si="19"/>
        <v>615260</v>
      </c>
    </row>
    <row r="428" spans="1:7" ht="18.75">
      <c r="A428" s="57" t="s">
        <v>208</v>
      </c>
      <c r="B428" s="58"/>
      <c r="C428" s="58" t="s">
        <v>70</v>
      </c>
      <c r="D428" s="59" t="str">
        <f t="shared" si="18"/>
        <v>000 1200 0000000 000 220</v>
      </c>
      <c r="E428" s="60">
        <v>650000</v>
      </c>
      <c r="F428" s="60">
        <v>34740</v>
      </c>
      <c r="G428" s="60">
        <f t="shared" si="19"/>
        <v>615260</v>
      </c>
    </row>
    <row r="429" spans="1:7" ht="18.75">
      <c r="A429" s="57" t="s">
        <v>219</v>
      </c>
      <c r="B429" s="58"/>
      <c r="C429" s="58" t="s">
        <v>71</v>
      </c>
      <c r="D429" s="59" t="str">
        <f t="shared" si="18"/>
        <v>000 1200 0000000 000 226</v>
      </c>
      <c r="E429" s="60">
        <v>650000</v>
      </c>
      <c r="F429" s="60">
        <v>34740</v>
      </c>
      <c r="G429" s="60">
        <f t="shared" si="19"/>
        <v>615260</v>
      </c>
    </row>
    <row r="430" spans="1:7" ht="37.5">
      <c r="A430" s="57" t="s">
        <v>72</v>
      </c>
      <c r="B430" s="58"/>
      <c r="C430" s="58" t="s">
        <v>73</v>
      </c>
      <c r="D430" s="59" t="str">
        <f t="shared" si="18"/>
        <v>000 1204 0000000 000 000</v>
      </c>
      <c r="E430" s="60">
        <v>650000</v>
      </c>
      <c r="F430" s="60">
        <v>34740</v>
      </c>
      <c r="G430" s="60">
        <f t="shared" si="19"/>
        <v>615260</v>
      </c>
    </row>
    <row r="431" spans="1:7" ht="18.75">
      <c r="A431" s="57" t="s">
        <v>198</v>
      </c>
      <c r="B431" s="58"/>
      <c r="C431" s="58" t="s">
        <v>74</v>
      </c>
      <c r="D431" s="59" t="str">
        <f t="shared" si="18"/>
        <v>000 1204 0000000 000 200</v>
      </c>
      <c r="E431" s="60">
        <v>650000</v>
      </c>
      <c r="F431" s="60">
        <v>34740</v>
      </c>
      <c r="G431" s="60">
        <f t="shared" si="19"/>
        <v>615260</v>
      </c>
    </row>
    <row r="432" spans="1:7" ht="18.75">
      <c r="A432" s="57" t="s">
        <v>208</v>
      </c>
      <c r="B432" s="58"/>
      <c r="C432" s="58" t="s">
        <v>75</v>
      </c>
      <c r="D432" s="59" t="str">
        <f t="shared" si="18"/>
        <v>000 1204 0000000 000 220</v>
      </c>
      <c r="E432" s="60">
        <v>650000</v>
      </c>
      <c r="F432" s="60">
        <v>34740</v>
      </c>
      <c r="G432" s="60">
        <f t="shared" si="19"/>
        <v>615260</v>
      </c>
    </row>
    <row r="433" spans="1:7" ht="18.75">
      <c r="A433" s="57" t="s">
        <v>219</v>
      </c>
      <c r="B433" s="58"/>
      <c r="C433" s="58" t="s">
        <v>76</v>
      </c>
      <c r="D433" s="59" t="str">
        <f t="shared" si="18"/>
        <v>000 1204 0000000 000 226</v>
      </c>
      <c r="E433" s="60">
        <v>650000</v>
      </c>
      <c r="F433" s="60">
        <v>34740</v>
      </c>
      <c r="G433" s="60">
        <f t="shared" si="19"/>
        <v>615260</v>
      </c>
    </row>
    <row r="434" spans="1:7" ht="56.25">
      <c r="A434" s="62" t="s">
        <v>77</v>
      </c>
      <c r="B434" s="63"/>
      <c r="C434" s="63" t="s">
        <v>78</v>
      </c>
      <c r="D434" s="65" t="str">
        <f t="shared" si="18"/>
        <v>000 1300 0000000 000 000</v>
      </c>
      <c r="E434" s="64">
        <v>1500000</v>
      </c>
      <c r="F434" s="64"/>
      <c r="G434" s="64">
        <f t="shared" si="19"/>
        <v>1500000</v>
      </c>
    </row>
    <row r="435" spans="1:7" ht="18.75">
      <c r="A435" s="57" t="s">
        <v>198</v>
      </c>
      <c r="B435" s="58"/>
      <c r="C435" s="58" t="s">
        <v>79</v>
      </c>
      <c r="D435" s="59" t="str">
        <f t="shared" si="18"/>
        <v>000 1300 0000000 000 200</v>
      </c>
      <c r="E435" s="60">
        <v>1500000</v>
      </c>
      <c r="F435" s="60"/>
      <c r="G435" s="60">
        <f t="shared" si="19"/>
        <v>1500000</v>
      </c>
    </row>
    <row r="436" spans="1:7" ht="56.25">
      <c r="A436" s="57" t="s">
        <v>80</v>
      </c>
      <c r="B436" s="58"/>
      <c r="C436" s="58" t="s">
        <v>81</v>
      </c>
      <c r="D436" s="59" t="str">
        <f t="shared" si="18"/>
        <v>000 1300 0000000 000 230</v>
      </c>
      <c r="E436" s="60">
        <v>1500000</v>
      </c>
      <c r="F436" s="60"/>
      <c r="G436" s="60">
        <f t="shared" si="19"/>
        <v>1500000</v>
      </c>
    </row>
    <row r="437" spans="1:7" ht="37.5">
      <c r="A437" s="57" t="s">
        <v>82</v>
      </c>
      <c r="B437" s="58"/>
      <c r="C437" s="58" t="s">
        <v>83</v>
      </c>
      <c r="D437" s="59" t="str">
        <f t="shared" si="18"/>
        <v>000 1300 0000000 000 231</v>
      </c>
      <c r="E437" s="60">
        <v>1500000</v>
      </c>
      <c r="F437" s="60"/>
      <c r="G437" s="60">
        <f t="shared" si="19"/>
        <v>1500000</v>
      </c>
    </row>
    <row r="438" spans="1:7" ht="56.25">
      <c r="A438" s="57" t="s">
        <v>84</v>
      </c>
      <c r="B438" s="58"/>
      <c r="C438" s="58" t="s">
        <v>85</v>
      </c>
      <c r="D438" s="59" t="str">
        <f t="shared" si="18"/>
        <v>000 1301 0000000 000 000</v>
      </c>
      <c r="E438" s="60">
        <v>1500000</v>
      </c>
      <c r="F438" s="60"/>
      <c r="G438" s="60">
        <f t="shared" si="19"/>
        <v>1500000</v>
      </c>
    </row>
    <row r="439" spans="1:7" ht="18.75">
      <c r="A439" s="57" t="s">
        <v>198</v>
      </c>
      <c r="B439" s="58"/>
      <c r="C439" s="58" t="s">
        <v>86</v>
      </c>
      <c r="D439" s="59" t="str">
        <f t="shared" si="18"/>
        <v>000 1301 0000000 000 200</v>
      </c>
      <c r="E439" s="60">
        <v>1500000</v>
      </c>
      <c r="F439" s="60"/>
      <c r="G439" s="60">
        <f t="shared" si="19"/>
        <v>1500000</v>
      </c>
    </row>
    <row r="440" spans="1:7" ht="56.25">
      <c r="A440" s="57" t="s">
        <v>80</v>
      </c>
      <c r="B440" s="58"/>
      <c r="C440" s="58" t="s">
        <v>87</v>
      </c>
      <c r="D440" s="59" t="str">
        <f t="shared" si="18"/>
        <v>000 1301 0000000 000 230</v>
      </c>
      <c r="E440" s="60">
        <v>1500000</v>
      </c>
      <c r="F440" s="60"/>
      <c r="G440" s="60">
        <f t="shared" si="19"/>
        <v>1500000</v>
      </c>
    </row>
    <row r="441" spans="1:7" ht="37.5">
      <c r="A441" s="57" t="s">
        <v>82</v>
      </c>
      <c r="B441" s="58"/>
      <c r="C441" s="58" t="s">
        <v>88</v>
      </c>
      <c r="D441" s="59" t="str">
        <f t="shared" si="18"/>
        <v>000 1301 0000000 000 231</v>
      </c>
      <c r="E441" s="60">
        <v>1500000</v>
      </c>
      <c r="F441" s="60"/>
      <c r="G441" s="60">
        <f t="shared" si="19"/>
        <v>1500000</v>
      </c>
    </row>
    <row r="442" spans="1:7" ht="112.5">
      <c r="A442" s="62" t="s">
        <v>89</v>
      </c>
      <c r="B442" s="63"/>
      <c r="C442" s="63" t="s">
        <v>90</v>
      </c>
      <c r="D442" s="65" t="str">
        <f t="shared" si="18"/>
        <v>000 1400 0000000 000 000</v>
      </c>
      <c r="E442" s="64">
        <v>54801200</v>
      </c>
      <c r="F442" s="64">
        <v>11200775</v>
      </c>
      <c r="G442" s="64">
        <f t="shared" si="19"/>
        <v>43600425</v>
      </c>
    </row>
    <row r="443" spans="1:7" ht="18.75">
      <c r="A443" s="57" t="s">
        <v>198</v>
      </c>
      <c r="B443" s="58"/>
      <c r="C443" s="58" t="s">
        <v>91</v>
      </c>
      <c r="D443" s="59" t="str">
        <f t="shared" si="18"/>
        <v>000 1400 0000000 000 200</v>
      </c>
      <c r="E443" s="60">
        <v>54801200</v>
      </c>
      <c r="F443" s="60">
        <v>11200775</v>
      </c>
      <c r="G443" s="60">
        <f t="shared" si="19"/>
        <v>43600425</v>
      </c>
    </row>
    <row r="444" spans="1:7" ht="37.5">
      <c r="A444" s="57" t="s">
        <v>223</v>
      </c>
      <c r="B444" s="58"/>
      <c r="C444" s="58" t="s">
        <v>92</v>
      </c>
      <c r="D444" s="59" t="str">
        <f t="shared" si="18"/>
        <v>000 1400 0000000 000 250</v>
      </c>
      <c r="E444" s="60">
        <v>54801200</v>
      </c>
      <c r="F444" s="60">
        <v>11200775</v>
      </c>
      <c r="G444" s="60">
        <f t="shared" si="19"/>
        <v>43600425</v>
      </c>
    </row>
    <row r="445" spans="1:7" ht="75">
      <c r="A445" s="57" t="s">
        <v>224</v>
      </c>
      <c r="B445" s="58"/>
      <c r="C445" s="58" t="s">
        <v>659</v>
      </c>
      <c r="D445" s="59" t="str">
        <f t="shared" si="18"/>
        <v>000 1400 0000000 000 251</v>
      </c>
      <c r="E445" s="60">
        <v>54801200</v>
      </c>
      <c r="F445" s="60">
        <v>11200775</v>
      </c>
      <c r="G445" s="60">
        <f t="shared" si="19"/>
        <v>43600425</v>
      </c>
    </row>
    <row r="446" spans="1:7" ht="104.25" customHeight="1">
      <c r="A446" s="57" t="s">
        <v>660</v>
      </c>
      <c r="B446" s="58"/>
      <c r="C446" s="58" t="s">
        <v>661</v>
      </c>
      <c r="D446" s="59" t="str">
        <f t="shared" si="18"/>
        <v>000 1401 0000000 000 000</v>
      </c>
      <c r="E446" s="60">
        <v>50801200</v>
      </c>
      <c r="F446" s="60">
        <v>11200775</v>
      </c>
      <c r="G446" s="60">
        <f t="shared" si="19"/>
        <v>39600425</v>
      </c>
    </row>
    <row r="447" spans="1:7" ht="18.75">
      <c r="A447" s="57" t="s">
        <v>198</v>
      </c>
      <c r="B447" s="58"/>
      <c r="C447" s="58" t="s">
        <v>662</v>
      </c>
      <c r="D447" s="59" t="str">
        <f t="shared" si="18"/>
        <v>000 1401 0000000 000 200</v>
      </c>
      <c r="E447" s="60">
        <v>50801200</v>
      </c>
      <c r="F447" s="60">
        <v>11200775</v>
      </c>
      <c r="G447" s="60">
        <f t="shared" si="19"/>
        <v>39600425</v>
      </c>
    </row>
    <row r="448" spans="1:7" ht="37.5">
      <c r="A448" s="57" t="s">
        <v>223</v>
      </c>
      <c r="B448" s="58"/>
      <c r="C448" s="58" t="s">
        <v>663</v>
      </c>
      <c r="D448" s="59" t="str">
        <f t="shared" si="18"/>
        <v>000 1401 0000000 000 250</v>
      </c>
      <c r="E448" s="60">
        <v>50801200</v>
      </c>
      <c r="F448" s="60">
        <v>11200775</v>
      </c>
      <c r="G448" s="60">
        <f t="shared" si="19"/>
        <v>39600425</v>
      </c>
    </row>
    <row r="449" spans="1:7" ht="75">
      <c r="A449" s="57" t="s">
        <v>224</v>
      </c>
      <c r="B449" s="58"/>
      <c r="C449" s="58" t="s">
        <v>664</v>
      </c>
      <c r="D449" s="59" t="str">
        <f t="shared" si="18"/>
        <v>000 1401 0000000 000 251</v>
      </c>
      <c r="E449" s="60">
        <v>50801200</v>
      </c>
      <c r="F449" s="60">
        <v>11200775</v>
      </c>
      <c r="G449" s="60">
        <f t="shared" si="19"/>
        <v>39600425</v>
      </c>
    </row>
    <row r="450" spans="1:7" ht="18.75">
      <c r="A450" s="57" t="s">
        <v>665</v>
      </c>
      <c r="B450" s="58"/>
      <c r="C450" s="58" t="s">
        <v>666</v>
      </c>
      <c r="D450" s="59" t="str">
        <f t="shared" si="18"/>
        <v>000 1402 0000000 000 000</v>
      </c>
      <c r="E450" s="60">
        <v>4000000</v>
      </c>
      <c r="F450" s="60"/>
      <c r="G450" s="60">
        <f t="shared" si="19"/>
        <v>4000000</v>
      </c>
    </row>
    <row r="451" spans="1:7" ht="18.75">
      <c r="A451" s="57" t="s">
        <v>198</v>
      </c>
      <c r="B451" s="58"/>
      <c r="C451" s="58" t="s">
        <v>667</v>
      </c>
      <c r="D451" s="59" t="str">
        <f t="shared" si="18"/>
        <v>000 1402 0000000 000 200</v>
      </c>
      <c r="E451" s="60">
        <v>4000000</v>
      </c>
      <c r="F451" s="60"/>
      <c r="G451" s="60">
        <f t="shared" si="19"/>
        <v>4000000</v>
      </c>
    </row>
    <row r="452" spans="1:7" ht="37.5">
      <c r="A452" s="57" t="s">
        <v>223</v>
      </c>
      <c r="B452" s="58"/>
      <c r="C452" s="58" t="s">
        <v>668</v>
      </c>
      <c r="D452" s="59" t="str">
        <f t="shared" si="18"/>
        <v>000 1402 0000000 000 250</v>
      </c>
      <c r="E452" s="60">
        <v>4000000</v>
      </c>
      <c r="F452" s="60"/>
      <c r="G452" s="60">
        <f t="shared" si="19"/>
        <v>4000000</v>
      </c>
    </row>
    <row r="453" spans="1:7" ht="75">
      <c r="A453" s="57" t="s">
        <v>224</v>
      </c>
      <c r="B453" s="58"/>
      <c r="C453" s="58" t="s">
        <v>669</v>
      </c>
      <c r="D453" s="59" t="str">
        <f>IF(OR(LEFT(C453,5)="000 9",LEFT(C453,5)="000 7"),"X",C453)</f>
        <v>000 1402 0000000 000 251</v>
      </c>
      <c r="E453" s="60">
        <v>4000000</v>
      </c>
      <c r="F453" s="60"/>
      <c r="G453" s="60">
        <f t="shared" si="19"/>
        <v>4000000</v>
      </c>
    </row>
    <row r="454" spans="1:7" ht="56.25">
      <c r="A454" s="62" t="s">
        <v>670</v>
      </c>
      <c r="B454" s="63">
        <v>450</v>
      </c>
      <c r="C454" s="58" t="s">
        <v>671</v>
      </c>
      <c r="D454" s="63" t="s">
        <v>671</v>
      </c>
      <c r="E454" s="64">
        <v>-145817647.1</v>
      </c>
      <c r="F454" s="64">
        <v>-101671179.45</v>
      </c>
      <c r="G454" s="64">
        <f>E454-F454</f>
        <v>-44146467.64999999</v>
      </c>
    </row>
    <row r="455" spans="1:7" ht="12.75">
      <c r="A455" s="53"/>
      <c r="B455" s="54"/>
      <c r="C455" s="54"/>
      <c r="D455" s="52"/>
      <c r="E455" s="55"/>
      <c r="F455" s="56"/>
      <c r="G455" s="56"/>
    </row>
  </sheetData>
  <sheetProtection/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29.625" style="11" customWidth="1"/>
    <col min="2" max="2" width="6.25390625" style="11" customWidth="1"/>
    <col min="3" max="3" width="15.875" style="11" hidden="1" customWidth="1"/>
    <col min="4" max="4" width="36.625" style="11" customWidth="1"/>
    <col min="5" max="5" width="25.125" style="11" customWidth="1"/>
    <col min="6" max="6" width="22.75390625" style="11" customWidth="1"/>
    <col min="7" max="7" width="24.00390625" style="11" customWidth="1"/>
    <col min="8" max="16384" width="9.125" style="11" customWidth="1"/>
  </cols>
  <sheetData>
    <row r="1" spans="1:7" ht="15">
      <c r="A1" s="9"/>
      <c r="B1" s="3"/>
      <c r="C1" s="3"/>
      <c r="D1" s="2"/>
      <c r="E1" s="1"/>
      <c r="G1" s="69" t="s">
        <v>653</v>
      </c>
    </row>
    <row r="2" spans="1:5" ht="18.75">
      <c r="A2"/>
      <c r="B2" s="5"/>
      <c r="C2" s="5"/>
      <c r="D2" s="88" t="s">
        <v>658</v>
      </c>
      <c r="E2" s="4"/>
    </row>
    <row r="3" spans="1:5" ht="19.5" thickBot="1">
      <c r="A3"/>
      <c r="B3" s="5"/>
      <c r="C3" s="5"/>
      <c r="D3" s="88"/>
      <c r="E3" s="4"/>
    </row>
    <row r="4" spans="1:7" ht="24" thickBot="1" thickTop="1">
      <c r="A4" s="73" t="s">
        <v>750</v>
      </c>
      <c r="B4" s="74" t="s">
        <v>746</v>
      </c>
      <c r="C4" s="75"/>
      <c r="D4" s="76" t="s">
        <v>753</v>
      </c>
      <c r="E4" s="74" t="s">
        <v>148</v>
      </c>
      <c r="F4" s="74" t="s">
        <v>150</v>
      </c>
      <c r="G4" s="77" t="s">
        <v>149</v>
      </c>
    </row>
    <row r="5" spans="1:7" s="72" customFormat="1" ht="14.25" thickBot="1" thickTop="1">
      <c r="A5" s="78">
        <v>1</v>
      </c>
      <c r="B5" s="79">
        <v>2</v>
      </c>
      <c r="C5" s="80" t="s">
        <v>751</v>
      </c>
      <c r="D5" s="79" t="s">
        <v>757</v>
      </c>
      <c r="E5" s="81">
        <v>4</v>
      </c>
      <c r="F5" s="82">
        <v>5</v>
      </c>
      <c r="G5" s="83">
        <v>6</v>
      </c>
    </row>
    <row r="6" spans="1:7" s="72" customFormat="1" ht="75.75" thickTop="1">
      <c r="A6" s="62" t="s">
        <v>673</v>
      </c>
      <c r="B6" s="63">
        <v>500</v>
      </c>
      <c r="C6" s="58" t="s">
        <v>674</v>
      </c>
      <c r="D6" s="61" t="s">
        <v>674</v>
      </c>
      <c r="E6" s="64">
        <v>145817647.1</v>
      </c>
      <c r="F6" s="64">
        <v>101671179.45</v>
      </c>
      <c r="G6" s="64">
        <f>E6-F6</f>
        <v>44146467.64999999</v>
      </c>
    </row>
    <row r="7" spans="1:7" s="72" customFormat="1" ht="93.75">
      <c r="A7" s="57" t="s">
        <v>675</v>
      </c>
      <c r="B7" s="58"/>
      <c r="C7" s="58" t="s">
        <v>676</v>
      </c>
      <c r="D7" s="59" t="str">
        <f aca="true" t="shared" si="0" ref="D7:D41">IF(OR(LEFT(C7,5)="000 9",LEFT(C7,5)="000 7"),"X",IF(OR(RIGHT(C7,1)="A",RIGHT(C7,1)="А"),LEFT(C7,LEN(C7)-1)&amp;"0",C7))</f>
        <v>000 01 00 00 00 00 0000 000</v>
      </c>
      <c r="E7" s="60">
        <v>28000000</v>
      </c>
      <c r="F7" s="60"/>
      <c r="G7" s="60">
        <f aca="true" t="shared" si="1" ref="G7:G41">E7-F7</f>
        <v>28000000</v>
      </c>
    </row>
    <row r="8" spans="1:7" s="72" customFormat="1" ht="56.25">
      <c r="A8" s="57" t="s">
        <v>677</v>
      </c>
      <c r="B8" s="58"/>
      <c r="C8" s="58" t="s">
        <v>678</v>
      </c>
      <c r="D8" s="59" t="str">
        <f t="shared" si="0"/>
        <v>000 01 02 00 00 00 0000 000</v>
      </c>
      <c r="E8" s="60">
        <v>30143000</v>
      </c>
      <c r="F8" s="60"/>
      <c r="G8" s="60">
        <f t="shared" si="1"/>
        <v>30143000</v>
      </c>
    </row>
    <row r="9" spans="1:7" s="72" customFormat="1" ht="75">
      <c r="A9" s="57" t="s">
        <v>679</v>
      </c>
      <c r="B9" s="58"/>
      <c r="C9" s="58" t="s">
        <v>680</v>
      </c>
      <c r="D9" s="59" t="str">
        <f t="shared" si="0"/>
        <v>000 01 02 00 00 00 0000 700</v>
      </c>
      <c r="E9" s="60">
        <v>31000000</v>
      </c>
      <c r="F9" s="60"/>
      <c r="G9" s="60">
        <f t="shared" si="1"/>
        <v>31000000</v>
      </c>
    </row>
    <row r="10" spans="1:7" s="72" customFormat="1" ht="131.25">
      <c r="A10" s="57" t="s">
        <v>681</v>
      </c>
      <c r="B10" s="58"/>
      <c r="C10" s="58" t="s">
        <v>682</v>
      </c>
      <c r="D10" s="59" t="str">
        <f t="shared" si="0"/>
        <v>000 01 02 00 00 05 0000 710</v>
      </c>
      <c r="E10" s="60">
        <v>31000000</v>
      </c>
      <c r="F10" s="60"/>
      <c r="G10" s="60">
        <f t="shared" si="1"/>
        <v>31000000</v>
      </c>
    </row>
    <row r="11" spans="1:7" s="72" customFormat="1" ht="112.5">
      <c r="A11" s="57" t="s">
        <v>683</v>
      </c>
      <c r="B11" s="58"/>
      <c r="C11" s="58" t="s">
        <v>684</v>
      </c>
      <c r="D11" s="59" t="str">
        <f t="shared" si="0"/>
        <v>000 01 02 00 00 10 0000 710</v>
      </c>
      <c r="E11" s="60"/>
      <c r="F11" s="60"/>
      <c r="G11" s="60">
        <f t="shared" si="1"/>
        <v>0</v>
      </c>
    </row>
    <row r="12" spans="1:7" s="72" customFormat="1" ht="112.5">
      <c r="A12" s="57" t="s">
        <v>685</v>
      </c>
      <c r="B12" s="58"/>
      <c r="C12" s="58" t="s">
        <v>686</v>
      </c>
      <c r="D12" s="59" t="str">
        <f t="shared" si="0"/>
        <v>000 01 02 00 00 00 0000 800</v>
      </c>
      <c r="E12" s="60">
        <v>-857000</v>
      </c>
      <c r="F12" s="60"/>
      <c r="G12" s="60">
        <f t="shared" si="1"/>
        <v>-857000</v>
      </c>
    </row>
    <row r="13" spans="1:7" s="72" customFormat="1" ht="112.5">
      <c r="A13" s="57" t="s">
        <v>687</v>
      </c>
      <c r="B13" s="58"/>
      <c r="C13" s="58" t="s">
        <v>688</v>
      </c>
      <c r="D13" s="59" t="str">
        <f t="shared" si="0"/>
        <v>000 01 02 00 00 05 0000 810</v>
      </c>
      <c r="E13" s="60">
        <v>-857000</v>
      </c>
      <c r="F13" s="60"/>
      <c r="G13" s="60">
        <f t="shared" si="1"/>
        <v>-857000</v>
      </c>
    </row>
    <row r="14" spans="1:7" s="72" customFormat="1" ht="93.75">
      <c r="A14" s="57" t="s">
        <v>689</v>
      </c>
      <c r="B14" s="58"/>
      <c r="C14" s="58" t="s">
        <v>690</v>
      </c>
      <c r="D14" s="59" t="str">
        <f t="shared" si="0"/>
        <v>000 01 02 00 00 10 0000 810</v>
      </c>
      <c r="E14" s="60"/>
      <c r="F14" s="60"/>
      <c r="G14" s="60">
        <f t="shared" si="1"/>
        <v>0</v>
      </c>
    </row>
    <row r="15" spans="1:7" s="72" customFormat="1" ht="75">
      <c r="A15" s="57" t="s">
        <v>691</v>
      </c>
      <c r="B15" s="58"/>
      <c r="C15" s="58" t="s">
        <v>692</v>
      </c>
      <c r="D15" s="59" t="str">
        <f t="shared" si="0"/>
        <v>000 01 03 00 00 00 0000 000</v>
      </c>
      <c r="E15" s="60">
        <v>-2143000</v>
      </c>
      <c r="F15" s="60"/>
      <c r="G15" s="60">
        <f t="shared" si="1"/>
        <v>-2143000</v>
      </c>
    </row>
    <row r="16" spans="1:7" s="72" customFormat="1" ht="112.5">
      <c r="A16" s="57" t="s">
        <v>693</v>
      </c>
      <c r="B16" s="58"/>
      <c r="C16" s="58" t="s">
        <v>694</v>
      </c>
      <c r="D16" s="59" t="str">
        <f t="shared" si="0"/>
        <v>000 01 03 01 00 00 0000 000</v>
      </c>
      <c r="E16" s="60">
        <v>-2143000</v>
      </c>
      <c r="F16" s="60"/>
      <c r="G16" s="60">
        <f t="shared" si="1"/>
        <v>-2143000</v>
      </c>
    </row>
    <row r="17" spans="1:7" s="72" customFormat="1" ht="112.5">
      <c r="A17" s="57" t="s">
        <v>695</v>
      </c>
      <c r="B17" s="58"/>
      <c r="C17" s="58" t="s">
        <v>696</v>
      </c>
      <c r="D17" s="59" t="str">
        <f t="shared" si="0"/>
        <v>000 01 03 01 00 00 0000 700</v>
      </c>
      <c r="E17" s="60">
        <v>4000000</v>
      </c>
      <c r="F17" s="60"/>
      <c r="G17" s="60">
        <f t="shared" si="1"/>
        <v>4000000</v>
      </c>
    </row>
    <row r="18" spans="1:7" s="72" customFormat="1" ht="150">
      <c r="A18" s="57" t="s">
        <v>697</v>
      </c>
      <c r="B18" s="58"/>
      <c r="C18" s="58" t="s">
        <v>698</v>
      </c>
      <c r="D18" s="59" t="str">
        <f t="shared" si="0"/>
        <v>000 01 03 01 00 05 0000 710</v>
      </c>
      <c r="E18" s="60">
        <v>4000000</v>
      </c>
      <c r="F18" s="60"/>
      <c r="G18" s="60">
        <f t="shared" si="1"/>
        <v>4000000</v>
      </c>
    </row>
    <row r="19" spans="1:7" s="72" customFormat="1" ht="131.25">
      <c r="A19" s="57" t="s">
        <v>699</v>
      </c>
      <c r="B19" s="58"/>
      <c r="C19" s="58" t="s">
        <v>700</v>
      </c>
      <c r="D19" s="59" t="str">
        <f t="shared" si="0"/>
        <v>000 01 03 01 00 10 0000 710</v>
      </c>
      <c r="E19" s="60"/>
      <c r="F19" s="60"/>
      <c r="G19" s="60">
        <f t="shared" si="1"/>
        <v>0</v>
      </c>
    </row>
    <row r="20" spans="1:7" s="72" customFormat="1" ht="131.25">
      <c r="A20" s="57" t="s">
        <v>701</v>
      </c>
      <c r="B20" s="58"/>
      <c r="C20" s="58" t="s">
        <v>702</v>
      </c>
      <c r="D20" s="59" t="str">
        <f t="shared" si="0"/>
        <v>000 01 03 01 00 00 0000 800</v>
      </c>
      <c r="E20" s="60">
        <v>-6143000</v>
      </c>
      <c r="F20" s="60"/>
      <c r="G20" s="60">
        <f t="shared" si="1"/>
        <v>-6143000</v>
      </c>
    </row>
    <row r="21" spans="1:7" s="72" customFormat="1" ht="150">
      <c r="A21" s="57" t="s">
        <v>703</v>
      </c>
      <c r="B21" s="58"/>
      <c r="C21" s="58" t="s">
        <v>704</v>
      </c>
      <c r="D21" s="59" t="str">
        <f t="shared" si="0"/>
        <v>000 01 03 01 00 05 0000 810</v>
      </c>
      <c r="E21" s="60">
        <v>-6143000</v>
      </c>
      <c r="F21" s="60"/>
      <c r="G21" s="60">
        <f t="shared" si="1"/>
        <v>-6143000</v>
      </c>
    </row>
    <row r="22" spans="1:7" s="72" customFormat="1" ht="131.25">
      <c r="A22" s="57" t="s">
        <v>705</v>
      </c>
      <c r="B22" s="58"/>
      <c r="C22" s="58" t="s">
        <v>706</v>
      </c>
      <c r="D22" s="59" t="str">
        <f t="shared" si="0"/>
        <v>000 01 03 01 00 10 0000 810</v>
      </c>
      <c r="E22" s="60"/>
      <c r="F22" s="60"/>
      <c r="G22" s="60">
        <f t="shared" si="1"/>
        <v>0</v>
      </c>
    </row>
    <row r="23" spans="1:7" s="72" customFormat="1" ht="75">
      <c r="A23" s="57" t="s">
        <v>707</v>
      </c>
      <c r="B23" s="58"/>
      <c r="C23" s="58" t="s">
        <v>708</v>
      </c>
      <c r="D23" s="59" t="str">
        <f t="shared" si="0"/>
        <v>000 01 06 00 00 00 0000 000</v>
      </c>
      <c r="E23" s="60"/>
      <c r="F23" s="60"/>
      <c r="G23" s="60">
        <f t="shared" si="1"/>
        <v>0</v>
      </c>
    </row>
    <row r="24" spans="1:7" s="72" customFormat="1" ht="93.75">
      <c r="A24" s="57" t="s">
        <v>709</v>
      </c>
      <c r="B24" s="58"/>
      <c r="C24" s="58" t="s">
        <v>710</v>
      </c>
      <c r="D24" s="59" t="str">
        <f t="shared" si="0"/>
        <v>000 01 06 05 00 00 0000 000</v>
      </c>
      <c r="E24" s="60"/>
      <c r="F24" s="60"/>
      <c r="G24" s="60">
        <f t="shared" si="1"/>
        <v>0</v>
      </c>
    </row>
    <row r="25" spans="1:7" s="72" customFormat="1" ht="112.5">
      <c r="A25" s="57" t="s">
        <v>711</v>
      </c>
      <c r="B25" s="58"/>
      <c r="C25" s="58" t="s">
        <v>712</v>
      </c>
      <c r="D25" s="59" t="str">
        <f t="shared" si="0"/>
        <v>000 01 06 05 00 00 0000 600</v>
      </c>
      <c r="E25" s="60">
        <v>15000000</v>
      </c>
      <c r="F25" s="60"/>
      <c r="G25" s="60">
        <f t="shared" si="1"/>
        <v>15000000</v>
      </c>
    </row>
    <row r="26" spans="1:7" s="72" customFormat="1" ht="150">
      <c r="A26" s="57" t="s">
        <v>713</v>
      </c>
      <c r="B26" s="58"/>
      <c r="C26" s="58" t="s">
        <v>714</v>
      </c>
      <c r="D26" s="59" t="str">
        <f t="shared" si="0"/>
        <v>000 01 06 05 02 00 0000 600</v>
      </c>
      <c r="E26" s="60">
        <v>15000000</v>
      </c>
      <c r="F26" s="60"/>
      <c r="G26" s="60">
        <f t="shared" si="1"/>
        <v>15000000</v>
      </c>
    </row>
    <row r="27" spans="1:7" s="72" customFormat="1" ht="187.5">
      <c r="A27" s="57" t="s">
        <v>715</v>
      </c>
      <c r="B27" s="58"/>
      <c r="C27" s="58" t="s">
        <v>716</v>
      </c>
      <c r="D27" s="59" t="str">
        <f t="shared" si="0"/>
        <v>000 01 06 05 02 05 0000 640</v>
      </c>
      <c r="E27" s="60">
        <v>15000000</v>
      </c>
      <c r="F27" s="60"/>
      <c r="G27" s="60">
        <f t="shared" si="1"/>
        <v>15000000</v>
      </c>
    </row>
    <row r="28" spans="1:7" s="72" customFormat="1" ht="93.75">
      <c r="A28" s="57" t="s">
        <v>717</v>
      </c>
      <c r="B28" s="58"/>
      <c r="C28" s="58" t="s">
        <v>718</v>
      </c>
      <c r="D28" s="59" t="str">
        <f t="shared" si="0"/>
        <v>000 01 06 05 00 00 0000 500</v>
      </c>
      <c r="E28" s="60">
        <v>-15000000</v>
      </c>
      <c r="F28" s="60"/>
      <c r="G28" s="60">
        <f t="shared" si="1"/>
        <v>-15000000</v>
      </c>
    </row>
    <row r="29" spans="1:7" s="72" customFormat="1" ht="131.25">
      <c r="A29" s="57" t="s">
        <v>719</v>
      </c>
      <c r="B29" s="58"/>
      <c r="C29" s="58" t="s">
        <v>720</v>
      </c>
      <c r="D29" s="59" t="str">
        <f t="shared" si="0"/>
        <v>000 01 06 05 02 00 0000 500</v>
      </c>
      <c r="E29" s="60">
        <v>-15000000</v>
      </c>
      <c r="F29" s="60"/>
      <c r="G29" s="60">
        <f t="shared" si="1"/>
        <v>-15000000</v>
      </c>
    </row>
    <row r="30" spans="1:7" s="72" customFormat="1" ht="168.75">
      <c r="A30" s="57" t="s">
        <v>721</v>
      </c>
      <c r="B30" s="58"/>
      <c r="C30" s="58" t="s">
        <v>722</v>
      </c>
      <c r="D30" s="59" t="str">
        <f t="shared" si="0"/>
        <v>000 01 06 05 02 05 0000 540</v>
      </c>
      <c r="E30" s="60">
        <v>-15000000</v>
      </c>
      <c r="F30" s="60"/>
      <c r="G30" s="60">
        <f t="shared" si="1"/>
        <v>-15000000</v>
      </c>
    </row>
    <row r="31" spans="1:7" s="72" customFormat="1" ht="37.5">
      <c r="A31" s="62" t="s">
        <v>723</v>
      </c>
      <c r="B31" s="63" t="s">
        <v>657</v>
      </c>
      <c r="C31" s="63" t="s">
        <v>724</v>
      </c>
      <c r="D31" s="65" t="str">
        <f t="shared" si="0"/>
        <v>000 01 00 00 00 00 0000 000</v>
      </c>
      <c r="E31" s="64">
        <v>117817647.1</v>
      </c>
      <c r="F31" s="64">
        <v>101671179.45</v>
      </c>
      <c r="G31" s="64">
        <f t="shared" si="1"/>
        <v>16146467.649999991</v>
      </c>
    </row>
    <row r="32" spans="1:7" s="72" customFormat="1" ht="22.5" hidden="1">
      <c r="A32" s="20" t="s">
        <v>725</v>
      </c>
      <c r="B32" s="16"/>
      <c r="C32" s="16" t="s">
        <v>726</v>
      </c>
      <c r="D32" s="18" t="str">
        <f t="shared" si="0"/>
        <v>000 01 05 00 00 00 0000 000</v>
      </c>
      <c r="E32" s="19">
        <v>117817647.1</v>
      </c>
      <c r="F32" s="19">
        <v>101671179.45</v>
      </c>
      <c r="G32" s="19">
        <f t="shared" si="1"/>
        <v>16146467.649999991</v>
      </c>
    </row>
    <row r="33" spans="1:7" s="72" customFormat="1" ht="22.5" hidden="1">
      <c r="A33" s="20" t="s">
        <v>727</v>
      </c>
      <c r="B33" s="16"/>
      <c r="C33" s="16" t="s">
        <v>728</v>
      </c>
      <c r="D33" s="18" t="str">
        <f t="shared" si="0"/>
        <v>000 01 05 00 00 00 0000 500</v>
      </c>
      <c r="E33" s="19">
        <v>-2007004867.17</v>
      </c>
      <c r="F33" s="19">
        <v>-294565791.67</v>
      </c>
      <c r="G33" s="19">
        <f t="shared" si="1"/>
        <v>-1712439075.5</v>
      </c>
    </row>
    <row r="34" spans="1:7" s="72" customFormat="1" ht="22.5" hidden="1">
      <c r="A34" s="20" t="s">
        <v>729</v>
      </c>
      <c r="B34" s="16"/>
      <c r="C34" s="16" t="s">
        <v>730</v>
      </c>
      <c r="D34" s="18" t="str">
        <f t="shared" si="0"/>
        <v>000 01 05 02 00 00 0000 500</v>
      </c>
      <c r="E34" s="19">
        <v>-2007004867.17</v>
      </c>
      <c r="F34" s="19">
        <v>-294565791.67</v>
      </c>
      <c r="G34" s="19">
        <f t="shared" si="1"/>
        <v>-1712439075.5</v>
      </c>
    </row>
    <row r="35" spans="1:7" s="72" customFormat="1" ht="22.5" hidden="1">
      <c r="A35" s="20" t="s">
        <v>731</v>
      </c>
      <c r="B35" s="16"/>
      <c r="C35" s="16" t="s">
        <v>732</v>
      </c>
      <c r="D35" s="18" t="str">
        <f t="shared" si="0"/>
        <v>000 01 05 02 01 00 0000 510</v>
      </c>
      <c r="E35" s="19">
        <v>-2007004867.17</v>
      </c>
      <c r="F35" s="19">
        <v>-294565791.67</v>
      </c>
      <c r="G35" s="19">
        <f t="shared" si="1"/>
        <v>-1712439075.5</v>
      </c>
    </row>
    <row r="36" spans="1:7" s="72" customFormat="1" ht="33.75" hidden="1">
      <c r="A36" s="20" t="s">
        <v>733</v>
      </c>
      <c r="B36" s="16"/>
      <c r="C36" s="16" t="s">
        <v>734</v>
      </c>
      <c r="D36" s="18" t="str">
        <f t="shared" si="0"/>
        <v>000 01 05 02 01 05 0000 510</v>
      </c>
      <c r="E36" s="19">
        <v>-2007004867.17</v>
      </c>
      <c r="F36" s="19">
        <v>-294565791.67</v>
      </c>
      <c r="G36" s="19">
        <f t="shared" si="1"/>
        <v>-1712439075.5</v>
      </c>
    </row>
    <row r="37" spans="1:7" s="72" customFormat="1" ht="33.75" hidden="1">
      <c r="A37" s="20" t="s">
        <v>735</v>
      </c>
      <c r="B37" s="16"/>
      <c r="C37" s="16" t="s">
        <v>736</v>
      </c>
      <c r="D37" s="18" t="str">
        <f t="shared" si="0"/>
        <v>000 01 05 02 01 10 0000 510</v>
      </c>
      <c r="E37" s="19"/>
      <c r="F37" s="19"/>
      <c r="G37" s="19">
        <f t="shared" si="1"/>
        <v>0</v>
      </c>
    </row>
    <row r="38" spans="1:7" s="72" customFormat="1" ht="22.5" hidden="1">
      <c r="A38" s="20" t="s">
        <v>737</v>
      </c>
      <c r="B38" s="16"/>
      <c r="C38" s="16" t="s">
        <v>738</v>
      </c>
      <c r="D38" s="18" t="str">
        <f t="shared" si="0"/>
        <v>000 01 05 00 00 00 0000 600</v>
      </c>
      <c r="E38" s="19">
        <v>2124822514.27</v>
      </c>
      <c r="F38" s="19">
        <v>396236971.12</v>
      </c>
      <c r="G38" s="19">
        <f t="shared" si="1"/>
        <v>1728585543.15</v>
      </c>
    </row>
    <row r="39" spans="1:7" s="72" customFormat="1" ht="22.5" hidden="1">
      <c r="A39" s="20" t="s">
        <v>739</v>
      </c>
      <c r="B39" s="16"/>
      <c r="C39" s="16" t="s">
        <v>740</v>
      </c>
      <c r="D39" s="18" t="str">
        <f t="shared" si="0"/>
        <v>000 01 05 02 00 00 0000 600</v>
      </c>
      <c r="E39" s="19">
        <v>2124822514.27</v>
      </c>
      <c r="F39" s="19">
        <v>396236971.12</v>
      </c>
      <c r="G39" s="19">
        <f t="shared" si="1"/>
        <v>1728585543.15</v>
      </c>
    </row>
    <row r="40" spans="1:7" s="72" customFormat="1" ht="22.5" hidden="1">
      <c r="A40" s="20" t="s">
        <v>741</v>
      </c>
      <c r="B40" s="16"/>
      <c r="C40" s="16" t="s">
        <v>742</v>
      </c>
      <c r="D40" s="18" t="str">
        <f t="shared" si="0"/>
        <v>000 01 05 02 01 00 0000 610</v>
      </c>
      <c r="E40" s="19">
        <v>2124822514.27</v>
      </c>
      <c r="F40" s="19">
        <v>396236971.12</v>
      </c>
      <c r="G40" s="19">
        <f t="shared" si="1"/>
        <v>1728585543.15</v>
      </c>
    </row>
    <row r="41" spans="1:7" s="72" customFormat="1" ht="33.75" hidden="1">
      <c r="A41" s="20" t="s">
        <v>743</v>
      </c>
      <c r="B41" s="16"/>
      <c r="C41" s="16" t="s">
        <v>744</v>
      </c>
      <c r="D41" s="18" t="str">
        <f t="shared" si="0"/>
        <v>000 01 05 02 01 05 0000 610</v>
      </c>
      <c r="E41" s="19">
        <v>2124822514.27</v>
      </c>
      <c r="F41" s="19">
        <v>396236971.12</v>
      </c>
      <c r="G41" s="19">
        <f t="shared" si="1"/>
        <v>1728585543.15</v>
      </c>
    </row>
    <row r="42" spans="1:7" s="72" customFormat="1" ht="12.75">
      <c r="A42" s="12"/>
      <c r="B42" s="13"/>
      <c r="C42" s="13"/>
      <c r="D42" s="17"/>
      <c r="E42" s="14"/>
      <c r="F42" s="15"/>
      <c r="G42" s="15"/>
    </row>
    <row r="43" spans="1:5" s="72" customFormat="1" ht="12.75">
      <c r="A43" s="10"/>
      <c r="B43" s="6"/>
      <c r="C43" s="6"/>
      <c r="D43" s="7"/>
      <c r="E43" s="8"/>
    </row>
    <row r="44" spans="1:22" ht="20.25">
      <c r="A44" s="93" t="s">
        <v>654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ht="2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1:22" ht="2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spans="1:22" ht="20.25">
      <c r="A47" s="85" t="s">
        <v>655</v>
      </c>
      <c r="B47" s="45"/>
      <c r="C47" s="45"/>
      <c r="D47" s="34"/>
      <c r="E47" s="34"/>
      <c r="F47" s="34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20.25">
      <c r="A48" s="85"/>
      <c r="B48" s="45"/>
      <c r="C48" s="45"/>
      <c r="D48" s="34"/>
      <c r="E48" s="34"/>
      <c r="F48" s="34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2.75">
      <c r="A49" s="32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8.75">
      <c r="A50" s="8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20.25">
      <c r="A51" s="85" t="s">
        <v>656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3" ht="11.25" customHeight="1"/>
  </sheetData>
  <sheetProtection/>
  <mergeCells count="1">
    <mergeCell ref="A44:V44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2014-03-17T10:51:32Z</cp:lastPrinted>
  <dcterms:created xsi:type="dcterms:W3CDTF">1999-06-18T11:49:53Z</dcterms:created>
  <dcterms:modified xsi:type="dcterms:W3CDTF">2014-04-25T05:21:00Z</dcterms:modified>
  <cp:category/>
  <cp:version/>
  <cp:contentType/>
  <cp:contentStatus/>
</cp:coreProperties>
</file>