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сайт" sheetId="1" r:id="rId1"/>
    <sheet name="Расх_сайт" sheetId="2" r:id="rId2"/>
    <sheet name="Ист_сайт" sheetId="3" r:id="rId3"/>
  </sheets>
  <definedNames>
    <definedName name="_Otchet_Period_Source__AT_ObjectName" localSheetId="0">'Дох_сайт'!$B$6</definedName>
    <definedName name="_Otchet_Period_Source__AT_ObjectName">#REF!</definedName>
    <definedName name="_PBuh_" localSheetId="2">'Ист_сайт'!#REF!</definedName>
    <definedName name="_PBuh_">#REF!</definedName>
    <definedName name="_PBuhN_" localSheetId="2">'Ист_сайт'!$A$33</definedName>
    <definedName name="_PBuhN_">#REF!</definedName>
    <definedName name="_Period_" localSheetId="0">'Дох_сайт'!#REF!</definedName>
    <definedName name="_Period_">#REF!</definedName>
    <definedName name="_PRuk_" localSheetId="2">'Ист_сайт'!#REF!</definedName>
    <definedName name="_PRuk_">#REF!</definedName>
    <definedName name="_PRukN_" localSheetId="2">'Ист_сайт'!$A$30</definedName>
    <definedName name="_PRukN_">#REF!</definedName>
    <definedName name="_RDate_" localSheetId="0">'Дох_сайт'!$G$5</definedName>
    <definedName name="_RDate_">#REF!</definedName>
    <definedName name="_СпрОКПО_" localSheetId="0">'Дох_сайт'!$G$6</definedName>
    <definedName name="_СпрОКПО_">#REF!</definedName>
    <definedName name="_СпрОКТМО_" localSheetId="0">'Дох_сайт'!$G$7</definedName>
    <definedName name="_СпрОКТМО_">#REF!</definedName>
    <definedName name="total2" localSheetId="1">'Расх_сайт'!$B$1</definedName>
    <definedName name="total2">#REF!</definedName>
    <definedName name="_xlnm.Print_Titles" localSheetId="0">'Дох_сайт'!$12:$12</definedName>
  </definedNames>
  <calcPr fullCalcOnLoad="1" refMode="R1C1"/>
</workbook>
</file>

<file path=xl/sharedStrings.xml><?xml version="1.0" encoding="utf-8"?>
<sst xmlns="http://schemas.openxmlformats.org/spreadsheetml/2006/main" count="1306" uniqueCount="902">
  <si>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</si>
  <si>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</si>
  <si>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</si>
  <si>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</si>
  <si>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</si>
  <si>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</si>
  <si>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</si>
  <si>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</si>
  <si>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</si>
  <si>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</si>
  <si>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</si>
  <si>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</si>
  <si>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</si>
  <si>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</si>
  <si>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</si>
  <si>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</si>
  <si>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</si>
  <si>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</si>
  <si>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</si>
  <si>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</si>
  <si>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</si>
  <si>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</si>
  <si>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</si>
  <si>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</si>
  <si>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</si>
  <si>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</si>
  <si>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</si>
  <si>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</si>
  <si>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</si>
  <si>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</si>
  <si>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</si>
  <si>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</si>
  <si>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</si>
  <si>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</si>
  <si>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</si>
  <si>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</si>
  <si>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</si>
  <si>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</si>
  <si>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</si>
  <si>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</si>
  <si>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</si>
  <si>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</si>
  <si>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</si>
  <si>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</si>
  <si>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</si>
  <si>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</si>
  <si>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</si>
  <si>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</si>
  <si>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</si>
  <si>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</si>
  <si>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</si>
  <si>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</si>
  <si>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</si>
  <si>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</si>
  <si>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</si>
  <si>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</si>
  <si>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</si>
  <si>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</si>
  <si>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</si>
  <si>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</si>
  <si>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</si>
  <si>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</si>
  <si>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</si>
  <si>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</si>
  <si>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</si>
  <si>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</si>
  <si>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</si>
  <si>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</si>
  <si>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</si>
  <si>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</si>
  <si>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</si>
  <si>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</si>
  <si>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</si>
  <si>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</si>
  <si>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</si>
  <si>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</si>
  <si>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</si>
  <si>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</si>
  <si>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</si>
  <si>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</si>
  <si>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</si>
  <si>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</si>
  <si>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</si>
  <si>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</si>
  <si>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</si>
  <si>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</si>
  <si>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</si>
  <si>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</si>
  <si>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</si>
  <si>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</si>
  <si>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</si>
  <si>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</si>
  <si>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</si>
  <si>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</si>
  <si>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</si>
  <si>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</si>
  <si>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</si>
  <si>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</si>
  <si>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</si>
  <si>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</si>
  <si>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</si>
  <si>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</si>
  <si>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</si>
  <si>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</si>
  <si>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</si>
  <si>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</si>
  <si>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</si>
  <si>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</si>
  <si>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</si>
  <si>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</si>
  <si>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</si>
  <si>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</si>
  <si>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</si>
  <si>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</si>
  <si>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</si>
  <si>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</si>
  <si>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</si>
  <si>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</si>
  <si>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</si>
  <si>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</si>
  <si>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</si>
  <si>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</si>
  <si>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</si>
  <si>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</si>
  <si>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</si>
  <si>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</si>
  <si>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</si>
  <si>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</si>
  <si>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</si>
  <si>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</si>
  <si>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</si>
  <si>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</si>
  <si>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</si>
  <si>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</si>
  <si>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</si>
  <si>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</si>
  <si>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</si>
  <si>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</si>
  <si>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</si>
  <si>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</si>
  <si>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</si>
  <si>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</si>
  <si>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</si>
  <si>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</si>
  <si>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</si>
  <si>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</si>
  <si>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</si>
  <si>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</si>
  <si>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</si>
  <si>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</si>
  <si>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</si>
  <si>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</si>
  <si>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</si>
  <si>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</si>
  <si>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</si>
  <si>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</si>
  <si>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</si>
  <si>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</si>
  <si>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</si>
  <si>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</si>
  <si>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</si>
  <si>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</si>
  <si>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</si>
  <si>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</si>
  <si>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</si>
  <si>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</si>
  <si>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</si>
  <si>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</si>
  <si>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</si>
  <si>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</si>
  <si>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</si>
  <si>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</si>
  <si>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</si>
  <si>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</si>
  <si>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</si>
  <si>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</si>
  <si>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</si>
  <si>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</si>
  <si>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</si>
  <si>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</si>
  <si>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</si>
  <si>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</si>
  <si>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</si>
  <si>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</si>
  <si>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</si>
  <si>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</si>
  <si>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</si>
  <si>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</si>
  <si>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</si>
  <si>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</si>
  <si>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</si>
  <si>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</si>
  <si>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01.05.2014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</si>
  <si>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</si>
  <si>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</si>
  <si>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</si>
  <si>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</si>
  <si>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</si>
  <si>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</si>
  <si>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</si>
  <si>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</si>
  <si>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</si>
  <si>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</si>
  <si>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</si>
  <si>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</si>
  <si>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</si>
  <si>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</si>
  <si>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</si>
  <si>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</si>
  <si>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000 2 02 03122 00 0000 151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</si>
  <si>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</si>
  <si>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</si>
  <si>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</si>
  <si>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</si>
  <si>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</si>
  <si>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</si>
  <si>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</si>
  <si>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</si>
  <si>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</si>
  <si>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</si>
  <si>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</si>
  <si>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</si>
  <si>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</si>
  <si>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</si>
  <si>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</si>
  <si>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</si>
  <si>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</si>
  <si>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</si>
  <si>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</si>
  <si>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</si>
  <si>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</si>
  <si>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</si>
  <si>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</si>
  <si>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</si>
  <si>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</si>
  <si>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</si>
  <si>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</si>
  <si>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</si>
  <si>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</si>
  <si>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</si>
  <si>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</si>
  <si>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</si>
  <si>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</si>
  <si>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</si>
  <si>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</si>
  <si>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</si>
  <si>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</si>
  <si>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</si>
  <si>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</si>
  <si>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</si>
  <si>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</si>
  <si>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</si>
  <si>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</si>
  <si>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</si>
  <si>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</si>
  <si>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</si>
  <si>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</si>
  <si>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</si>
  <si>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</si>
  <si>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</si>
  <si>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</si>
  <si>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</si>
  <si>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</si>
  <si>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</si>
  <si>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</si>
  <si>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</si>
  <si>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</si>
  <si>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</si>
  <si>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</si>
  <si>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</si>
  <si>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</si>
  <si>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</si>
  <si>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</si>
  <si>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</si>
  <si>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</si>
  <si>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</si>
  <si>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</si>
  <si>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</si>
  <si>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</si>
  <si>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</si>
  <si>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</si>
  <si>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</si>
  <si>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</si>
  <si>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</si>
  <si>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</si>
  <si>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</si>
  <si>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</si>
  <si>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</si>
  <si>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</si>
  <si>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</si>
  <si>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</si>
  <si>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</si>
  <si>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</si>
  <si>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</si>
  <si>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</si>
  <si>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</si>
  <si>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</si>
  <si>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</si>
  <si>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</si>
  <si>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</si>
  <si>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</si>
  <si>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</si>
  <si>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</si>
  <si>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</si>
  <si>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</si>
  <si>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</si>
  <si>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</si>
  <si>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</si>
  <si>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</si>
  <si>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</si>
  <si>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</si>
  <si>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</si>
  <si>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</si>
  <si>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</si>
  <si>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</si>
  <si>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</si>
  <si>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</si>
  <si>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</si>
  <si>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</si>
  <si>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</si>
  <si>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</si>
  <si>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</si>
  <si>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</si>
  <si>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</si>
  <si>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</si>
  <si>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</si>
  <si>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</si>
  <si>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</si>
  <si>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</si>
  <si>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</si>
  <si>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</si>
  <si>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</si>
  <si>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</si>
  <si>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</si>
  <si>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</si>
  <si>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</si>
  <si>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</si>
  <si>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</si>
  <si>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</si>
  <si>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</si>
  <si>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</si>
  <si>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</si>
  <si>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</si>
  <si>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</si>
  <si>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</si>
  <si>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</si>
  <si>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</si>
  <si>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</si>
  <si>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</si>
  <si>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</si>
  <si>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</si>
  <si>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</si>
  <si>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</si>
  <si>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</si>
  <si>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</si>
  <si>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</si>
  <si>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</si>
  <si>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</si>
  <si>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</si>
  <si>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</si>
  <si>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</si>
  <si>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</si>
  <si>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</si>
  <si>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</si>
  <si>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</si>
  <si>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</si>
  <si>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</si>
  <si>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</si>
  <si>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</si>
  <si>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</si>
  <si>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</si>
  <si>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</si>
  <si>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</si>
  <si>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</si>
  <si>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</si>
  <si>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</si>
  <si>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</si>
  <si>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</si>
  <si>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</si>
  <si>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</si>
  <si>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</si>
  <si>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</si>
  <si>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</si>
  <si>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</si>
  <si>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</si>
  <si>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</si>
  <si>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</si>
  <si>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</si>
  <si>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</si>
  <si>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</si>
  <si>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</si>
  <si>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</si>
  <si>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</si>
  <si>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</si>
  <si>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</si>
  <si>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</si>
  <si>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</si>
  <si>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</si>
  <si>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</si>
  <si>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</si>
  <si>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</si>
  <si>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</si>
  <si>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</si>
  <si>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</si>
  <si>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</si>
  <si>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</si>
  <si>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</si>
  <si>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</si>
  <si>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</si>
  <si>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</si>
  <si>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</si>
  <si>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</si>
  <si>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</si>
  <si>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</si>
  <si>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</si>
  <si>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</si>
  <si>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</si>
  <si>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</si>
  <si>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</si>
  <si>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</si>
  <si>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</si>
  <si>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</si>
  <si>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</si>
  <si>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</si>
  <si>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</si>
  <si>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</si>
  <si>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</si>
  <si>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</si>
  <si>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</si>
  <si>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</si>
  <si>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</si>
  <si>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</si>
  <si>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</si>
  <si>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</si>
  <si>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</si>
  <si>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</si>
  <si>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</si>
  <si>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</si>
  <si>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</si>
  <si>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</si>
  <si>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</si>
  <si>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</si>
  <si>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</si>
  <si>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</si>
  <si>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</si>
  <si>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</si>
  <si>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</si>
  <si>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</si>
  <si>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</si>
  <si>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</si>
  <si>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</si>
  <si>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</si>
  <si>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</si>
  <si>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</si>
  <si>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</si>
  <si>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</si>
  <si>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</si>
  <si>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</si>
  <si>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</si>
  <si>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</si>
  <si>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</si>
  <si>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</si>
  <si>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</si>
  <si>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</si>
  <si>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</si>
  <si>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</si>
  <si>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</si>
  <si>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</si>
  <si>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</si>
  <si>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</si>
  <si>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</si>
  <si>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</si>
  <si>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</si>
  <si>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</si>
  <si>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</si>
  <si>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</si>
  <si>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</si>
  <si>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</si>
  <si>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</si>
  <si>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</si>
  <si>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</si>
  <si>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</si>
  <si>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</si>
  <si>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</si>
  <si>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</si>
  <si>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</si>
  <si>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</si>
  <si>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</si>
  <si>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</si>
  <si>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</si>
  <si>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</si>
  <si>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</si>
  <si>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</si>
  <si>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</si>
  <si>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</si>
  <si>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</si>
  <si>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</si>
  <si>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</si>
  <si>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</si>
  <si>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</si>
  <si>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</si>
  <si>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</si>
  <si>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</si>
  <si>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</si>
  <si>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</si>
  <si>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</si>
  <si>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</si>
  <si>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</si>
  <si>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</si>
  <si>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</si>
  <si>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</si>
  <si>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</si>
  <si>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</si>
  <si>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</si>
  <si>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</si>
  <si>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</si>
  <si>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</si>
  <si>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</si>
  <si>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</si>
  <si>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</si>
  <si>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</si>
  <si>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</si>
  <si>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</si>
  <si>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</si>
  <si>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</si>
  <si>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</si>
  <si>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</si>
  <si>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</si>
  <si>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</si>
  <si>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</si>
  <si>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</si>
  <si>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</si>
  <si>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</si>
  <si>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</si>
  <si>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</si>
  <si>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</si>
  <si>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</si>
  <si>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</si>
  <si>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</si>
  <si>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</si>
  <si>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</si>
  <si>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</si>
  <si>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</si>
  <si>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</si>
  <si>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</si>
  <si>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</si>
  <si>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</si>
  <si>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</si>
  <si>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</si>
  <si>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</si>
  <si>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</si>
  <si>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</si>
  <si>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</si>
  <si>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</si>
  <si>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</si>
  <si>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</si>
  <si>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</si>
  <si>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</si>
  <si>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</si>
  <si>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</si>
  <si>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</si>
  <si>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</si>
  <si>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</si>
  <si>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</si>
  <si>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</si>
  <si>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</si>
  <si>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</si>
  <si>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</si>
  <si>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</si>
  <si>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</si>
  <si>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</si>
  <si>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</si>
  <si>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</si>
  <si>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</si>
  <si>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</si>
  <si>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</si>
  <si>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</si>
  <si>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</si>
  <si>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</si>
  <si>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</si>
  <si>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</si>
  <si>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</si>
  <si>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</si>
  <si>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</si>
  <si>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</si>
  <si>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</si>
  <si>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</si>
  <si>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</si>
  <si>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</si>
  <si>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</si>
  <si>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</si>
  <si>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</si>
  <si>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</si>
  <si>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</si>
  <si>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</si>
  <si>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</si>
  <si>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</si>
  <si>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000 0900 0000000 000 300</t>
  </si>
  <si>
    <t>000 0900 0000000 000 310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</si>
  <si>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</si>
  <si>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</si>
  <si>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</si>
  <si>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</si>
  <si>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</si>
  <si>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000 0902 0000000 000 300</t>
  </si>
  <si>
    <t>000 0902 0000000 000 310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</si>
  <si>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</si>
  <si>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</si>
  <si>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</si>
  <si>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</si>
  <si>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</si>
  <si>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</si>
  <si>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</si>
  <si>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</si>
  <si>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</si>
  <si>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</si>
  <si>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</si>
  <si>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</si>
  <si>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</si>
  <si>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</si>
  <si>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</si>
  <si>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</si>
  <si>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</si>
  <si>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</si>
  <si>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</si>
  <si>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</si>
  <si>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</si>
  <si>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</si>
  <si>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</si>
  <si>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</si>
  <si>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</si>
  <si>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</si>
  <si>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</si>
  <si>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</si>
  <si>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</si>
  <si>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</si>
  <si>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</si>
  <si>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</si>
  <si>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</si>
  <si>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</si>
  <si>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</si>
  <si>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</si>
  <si>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</si>
  <si>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</si>
  <si>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</si>
  <si>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</si>
  <si>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</si>
  <si>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</si>
  <si>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</si>
  <si>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</si>
  <si>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</si>
  <si>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</si>
  <si>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</si>
  <si>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</si>
  <si>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</si>
  <si>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</si>
  <si>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</si>
  <si>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</si>
  <si>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</si>
  <si>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</si>
  <si>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</si>
  <si>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</si>
  <si>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</si>
  <si>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</si>
  <si>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</si>
  <si>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</si>
  <si>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</si>
  <si>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</si>
  <si>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</si>
  <si>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</si>
  <si>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</si>
  <si>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</si>
  <si>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</si>
  <si>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</si>
  <si>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</si>
  <si>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</si>
  <si>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</si>
  <si>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</si>
  <si>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</si>
  <si>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</si>
  <si>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</si>
  <si>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</si>
  <si>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</si>
  <si>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</si>
  <si>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</si>
  <si>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</si>
  <si>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</t>
  </si>
  <si>
    <t xml:space="preserve">Код дохода по бюджетной классификации </t>
  </si>
  <si>
    <t>Утвержденные бюджетные назначения на 2014 год</t>
  </si>
  <si>
    <t>Неисполненные назначения (ст.4 - ст.5)</t>
  </si>
  <si>
    <t>Исполнено на  01.05.2014г.</t>
  </si>
  <si>
    <t>ОТЧЕТ ОБ ИСПОЛНЕНИИ БЮДЖЕТА КИРОВСКОГО МУНИЦИПАЛЬНОГО РАЙОНА ЛЕНИНГРАДСКОЙ ОБЛАСТИ на  01.05.14 г.</t>
  </si>
  <si>
    <r>
      <t xml:space="preserve">Наименование финансового органа  </t>
    </r>
    <r>
      <rPr>
        <b/>
        <sz val="12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</si>
  <si>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9.5"/>
        <rFont val="Times New Roman"/>
        <family val="1"/>
      </rPr>
      <t xml:space="preserve"> </t>
    </r>
    <r>
      <rPr>
        <b/>
        <sz val="12"/>
        <rFont val="Times New Roman"/>
        <family val="1"/>
      </rPr>
      <t>Бюджет Кировского муниципального района Ленинградской области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</si>
  <si>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предпритий</t>
  </si>
  <si>
    <t xml:space="preserve"> 2. Расходы бюджета</t>
  </si>
  <si>
    <t>Председатель комитета финансов                                                                                          Н.Г.Мельниченко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</si>
  <si>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</si>
  <si>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</si>
  <si>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3. Источники финансирования дефицита бюджета</t>
  </si>
  <si>
    <t>форма 0503317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</si>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</sst>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0" fontId="26" fillId="0" borderId="17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24" fillId="0" borderId="18" xfId="0" applyFont="1" applyBorder="1" applyAlignment="1">
      <alignment horizontal="center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21" xfId="0" applyNumberFormat="1" applyFont="1" applyBorder="1" applyAlignment="1">
      <alignment horizontal="centerContinuous"/>
    </xf>
    <xf numFmtId="49" fontId="24" fillId="0" borderId="21" xfId="0" applyNumberFormat="1" applyFont="1" applyBorder="1" applyAlignment="1">
      <alignment/>
    </xf>
    <xf numFmtId="49" fontId="24" fillId="0" borderId="22" xfId="0" applyNumberFormat="1" applyFont="1" applyBorder="1" applyAlignment="1">
      <alignment horizontal="centerContinuous"/>
    </xf>
    <xf numFmtId="0" fontId="27" fillId="0" borderId="0" xfId="0" applyFont="1" applyAlignment="1">
      <alignment horizontal="left"/>
    </xf>
    <xf numFmtId="0" fontId="30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Continuous"/>
    </xf>
    <xf numFmtId="0" fontId="31" fillId="0" borderId="23" xfId="0" applyNumberFormat="1" applyFont="1" applyBorder="1" applyAlignment="1">
      <alignment horizontal="left" vertical="center" wrapText="1"/>
    </xf>
    <xf numFmtId="49" fontId="31" fillId="0" borderId="23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right"/>
    </xf>
    <xf numFmtId="0" fontId="31" fillId="0" borderId="24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left" vertical="center" wrapText="1"/>
    </xf>
    <xf numFmtId="49" fontId="24" fillId="0" borderId="24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0" fontId="26" fillId="0" borderId="23" xfId="0" applyNumberFormat="1" applyFont="1" applyBorder="1" applyAlignment="1">
      <alignment horizontal="left" vertical="center" wrapText="1"/>
    </xf>
    <xf numFmtId="49" fontId="26" fillId="0" borderId="23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49" fontId="26" fillId="0" borderId="17" xfId="0" applyNumberFormat="1" applyFont="1" applyBorder="1" applyAlignment="1">
      <alignment horizontal="center"/>
    </xf>
    <xf numFmtId="0" fontId="26" fillId="0" borderId="24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3" fontId="25" fillId="0" borderId="29" xfId="0" applyNumberFormat="1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32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="75" zoomScaleNormal="75" workbookViewId="0" topLeftCell="A115">
      <selection activeCell="A95" sqref="A95"/>
    </sheetView>
  </sheetViews>
  <sheetFormatPr defaultColWidth="9.00390625" defaultRowHeight="12.75"/>
  <cols>
    <col min="1" max="1" width="49.75390625" style="28" customWidth="1"/>
    <col min="2" max="2" width="7.00390625" style="28" customWidth="1"/>
    <col min="3" max="3" width="20.125" style="28" hidden="1" customWidth="1"/>
    <col min="4" max="4" width="36.375" style="28" customWidth="1"/>
    <col min="5" max="5" width="25.75390625" style="28" customWidth="1"/>
    <col min="6" max="6" width="24.25390625" style="28" customWidth="1"/>
    <col min="7" max="7" width="27.625" style="28" customWidth="1"/>
    <col min="8" max="8" width="10.125" style="28" customWidth="1"/>
    <col min="9" max="9" width="10.75390625" style="28" customWidth="1"/>
    <col min="10" max="16384" width="9.125" style="28" customWidth="1"/>
  </cols>
  <sheetData>
    <row r="1" spans="1:7" ht="12.75">
      <c r="A1" s="25"/>
      <c r="B1" s="26"/>
      <c r="C1" s="26"/>
      <c r="D1" s="26"/>
      <c r="E1" s="26"/>
      <c r="F1" s="26"/>
      <c r="G1" s="27"/>
    </row>
    <row r="2" spans="1:7" ht="27" customHeight="1" thickBot="1">
      <c r="A2" s="77" t="s">
        <v>691</v>
      </c>
      <c r="B2" s="77"/>
      <c r="C2" s="77"/>
      <c r="D2" s="77"/>
      <c r="E2" s="77"/>
      <c r="F2" s="77"/>
      <c r="G2" s="77"/>
    </row>
    <row r="3" spans="2:7" ht="13.5" thickBot="1">
      <c r="B3" s="29"/>
      <c r="C3" s="29"/>
      <c r="E3" s="30"/>
      <c r="G3" s="31" t="s">
        <v>727</v>
      </c>
    </row>
    <row r="4" spans="2:8" ht="12.75">
      <c r="B4" s="32"/>
      <c r="C4" s="32"/>
      <c r="E4" s="33"/>
      <c r="G4" s="34" t="s">
        <v>730</v>
      </c>
      <c r="H4" s="35"/>
    </row>
    <row r="5" spans="1:7" ht="12.75">
      <c r="A5" s="25"/>
      <c r="B5" s="25"/>
      <c r="C5" s="25"/>
      <c r="D5" s="25"/>
      <c r="E5" s="36"/>
      <c r="G5" s="37" t="s">
        <v>192</v>
      </c>
    </row>
    <row r="6" spans="1:7" ht="15" customHeight="1">
      <c r="A6" s="78" t="s">
        <v>692</v>
      </c>
      <c r="B6" s="78"/>
      <c r="C6" s="78"/>
      <c r="D6" s="78"/>
      <c r="E6" s="78"/>
      <c r="F6" s="79"/>
      <c r="G6" s="38" t="s">
        <v>105</v>
      </c>
    </row>
    <row r="7" spans="1:7" ht="18.75" customHeight="1">
      <c r="A7" s="25" t="s">
        <v>693</v>
      </c>
      <c r="B7" s="25"/>
      <c r="C7" s="25"/>
      <c r="D7" s="25"/>
      <c r="E7" s="36"/>
      <c r="G7" s="38" t="s">
        <v>105</v>
      </c>
    </row>
    <row r="8" spans="1:7" s="26" customFormat="1" ht="12" thickBot="1">
      <c r="A8" s="25" t="s">
        <v>733</v>
      </c>
      <c r="B8" s="25"/>
      <c r="C8" s="25"/>
      <c r="D8" s="25"/>
      <c r="E8" s="36"/>
      <c r="G8" s="39"/>
    </row>
    <row r="9" spans="1:7" ht="13.5" thickBot="1">
      <c r="A9" s="25" t="s">
        <v>726</v>
      </c>
      <c r="B9" s="25"/>
      <c r="C9" s="25"/>
      <c r="D9" s="25"/>
      <c r="E9" s="36"/>
      <c r="G9" s="39" t="s">
        <v>725</v>
      </c>
    </row>
    <row r="10" spans="1:7" ht="15" thickBot="1">
      <c r="A10" s="40"/>
      <c r="B10" s="41"/>
      <c r="C10" s="41"/>
      <c r="D10" s="25"/>
      <c r="E10" s="36"/>
      <c r="F10" s="36"/>
      <c r="G10" s="42"/>
    </row>
    <row r="11" spans="1:7" ht="23.25" thickTop="1">
      <c r="A11" s="13" t="s">
        <v>728</v>
      </c>
      <c r="B11" s="14" t="s">
        <v>724</v>
      </c>
      <c r="C11" s="15"/>
      <c r="D11" s="16" t="s">
        <v>687</v>
      </c>
      <c r="E11" s="14" t="s">
        <v>688</v>
      </c>
      <c r="F11" s="14" t="s">
        <v>690</v>
      </c>
      <c r="G11" s="17" t="s">
        <v>689</v>
      </c>
    </row>
    <row r="12" spans="1:7" ht="13.5" thickBot="1">
      <c r="A12" s="18">
        <v>1</v>
      </c>
      <c r="B12" s="19">
        <v>2</v>
      </c>
      <c r="C12" s="19" t="s">
        <v>729</v>
      </c>
      <c r="D12" s="20">
        <v>3</v>
      </c>
      <c r="E12" s="21">
        <v>4</v>
      </c>
      <c r="F12" s="22">
        <v>5</v>
      </c>
      <c r="G12" s="23">
        <v>6</v>
      </c>
    </row>
    <row r="13" spans="1:7" ht="19.5" thickTop="1">
      <c r="A13" s="52" t="s">
        <v>736</v>
      </c>
      <c r="B13" s="53">
        <v>10</v>
      </c>
      <c r="C13" s="44" t="s">
        <v>737</v>
      </c>
      <c r="D13" s="24" t="s">
        <v>737</v>
      </c>
      <c r="E13" s="54">
        <v>2230580612.33</v>
      </c>
      <c r="F13" s="54">
        <v>533162431.67</v>
      </c>
      <c r="G13" s="54">
        <f>E13-F13</f>
        <v>1697418180.6599998</v>
      </c>
    </row>
    <row r="14" spans="1:7" ht="37.5">
      <c r="A14" s="43" t="s">
        <v>738</v>
      </c>
      <c r="B14" s="44"/>
      <c r="C14" s="44" t="s">
        <v>739</v>
      </c>
      <c r="D14" s="46" t="str">
        <f aca="true" t="shared" si="0" ref="D14:D56">IF(LEFT(C14,5)="000 8","X",C14)</f>
        <v>000 1 00 00000 00 0000 000</v>
      </c>
      <c r="E14" s="45">
        <v>779934750</v>
      </c>
      <c r="F14" s="45">
        <v>265673479.8</v>
      </c>
      <c r="G14" s="45">
        <f aca="true" t="shared" si="1" ref="G14:G57">E14-F14</f>
        <v>514261270.2</v>
      </c>
    </row>
    <row r="15" spans="1:7" ht="18.75">
      <c r="A15" s="43" t="s">
        <v>740</v>
      </c>
      <c r="B15" s="44"/>
      <c r="C15" s="44" t="s">
        <v>741</v>
      </c>
      <c r="D15" s="46" t="str">
        <f t="shared" si="0"/>
        <v>000 1 01 00000 00 0000 000</v>
      </c>
      <c r="E15" s="45">
        <v>456917600</v>
      </c>
      <c r="F15" s="45">
        <v>125174881.36</v>
      </c>
      <c r="G15" s="45">
        <f t="shared" si="1"/>
        <v>331742718.64</v>
      </c>
    </row>
    <row r="16" spans="1:7" ht="18.75">
      <c r="A16" s="43" t="s">
        <v>742</v>
      </c>
      <c r="B16" s="44"/>
      <c r="C16" s="44" t="s">
        <v>743</v>
      </c>
      <c r="D16" s="46" t="str">
        <f t="shared" si="0"/>
        <v>000 1 01 02000 01 0000 110</v>
      </c>
      <c r="E16" s="45">
        <v>456917600</v>
      </c>
      <c r="F16" s="45">
        <v>125174881.36</v>
      </c>
      <c r="G16" s="45">
        <f t="shared" si="1"/>
        <v>331742718.64</v>
      </c>
    </row>
    <row r="17" spans="1:7" ht="150">
      <c r="A17" s="43" t="s">
        <v>673</v>
      </c>
      <c r="B17" s="44"/>
      <c r="C17" s="44" t="s">
        <v>744</v>
      </c>
      <c r="D17" s="46" t="str">
        <f t="shared" si="0"/>
        <v>000 1 01 02010 01 0000 110</v>
      </c>
      <c r="E17" s="45">
        <v>451557600</v>
      </c>
      <c r="F17" s="45">
        <v>123966918.34</v>
      </c>
      <c r="G17" s="45">
        <f t="shared" si="1"/>
        <v>327590681.65999997</v>
      </c>
    </row>
    <row r="18" spans="1:7" ht="150">
      <c r="A18" s="43" t="s">
        <v>674</v>
      </c>
      <c r="B18" s="44"/>
      <c r="C18" s="44" t="s">
        <v>745</v>
      </c>
      <c r="D18" s="46" t="str">
        <f t="shared" si="0"/>
        <v>000 1 01 02020 01 0000 110</v>
      </c>
      <c r="E18" s="45">
        <v>1850000</v>
      </c>
      <c r="F18" s="45">
        <v>664192.55</v>
      </c>
      <c r="G18" s="45">
        <f t="shared" si="1"/>
        <v>1185807.45</v>
      </c>
    </row>
    <row r="19" spans="1:7" ht="93.75">
      <c r="A19" s="43" t="s">
        <v>746</v>
      </c>
      <c r="B19" s="44"/>
      <c r="C19" s="44" t="s">
        <v>747</v>
      </c>
      <c r="D19" s="46" t="str">
        <f t="shared" si="0"/>
        <v>000 1 01 02030 01 0000 110</v>
      </c>
      <c r="E19" s="45">
        <v>3100000</v>
      </c>
      <c r="F19" s="45">
        <v>270609.51</v>
      </c>
      <c r="G19" s="45">
        <f t="shared" si="1"/>
        <v>2829390.49</v>
      </c>
    </row>
    <row r="20" spans="1:7" ht="150">
      <c r="A20" s="43" t="s">
        <v>675</v>
      </c>
      <c r="B20" s="44"/>
      <c r="C20" s="44" t="s">
        <v>748</v>
      </c>
      <c r="D20" s="46" t="str">
        <f t="shared" si="0"/>
        <v>000 1 01 02040 01 0000 110</v>
      </c>
      <c r="E20" s="45">
        <v>410000</v>
      </c>
      <c r="F20" s="45">
        <v>273160.96</v>
      </c>
      <c r="G20" s="45">
        <f t="shared" si="1"/>
        <v>136839.03999999998</v>
      </c>
    </row>
    <row r="21" spans="1:7" ht="75">
      <c r="A21" s="43" t="s">
        <v>749</v>
      </c>
      <c r="B21" s="44"/>
      <c r="C21" s="44" t="s">
        <v>750</v>
      </c>
      <c r="D21" s="46" t="str">
        <f t="shared" si="0"/>
        <v>000 1 03 00000 00 0000 000</v>
      </c>
      <c r="E21" s="45">
        <v>6873800</v>
      </c>
      <c r="F21" s="45">
        <v>1784817.57</v>
      </c>
      <c r="G21" s="45">
        <f t="shared" si="1"/>
        <v>5088982.43</v>
      </c>
    </row>
    <row r="22" spans="1:7" ht="56.25">
      <c r="A22" s="43" t="s">
        <v>751</v>
      </c>
      <c r="B22" s="44"/>
      <c r="C22" s="44" t="s">
        <v>752</v>
      </c>
      <c r="D22" s="46" t="str">
        <f t="shared" si="0"/>
        <v>000 1 03 02000 01 0000 110</v>
      </c>
      <c r="E22" s="45">
        <v>6873800</v>
      </c>
      <c r="F22" s="45">
        <v>1784817.57</v>
      </c>
      <c r="G22" s="45">
        <f t="shared" si="1"/>
        <v>5088982.43</v>
      </c>
    </row>
    <row r="23" spans="1:7" ht="131.25">
      <c r="A23" s="43" t="s">
        <v>753</v>
      </c>
      <c r="B23" s="44"/>
      <c r="C23" s="44" t="s">
        <v>754</v>
      </c>
      <c r="D23" s="46" t="str">
        <f t="shared" si="0"/>
        <v>000 1 03 02230 01 0000 110</v>
      </c>
      <c r="E23" s="45">
        <v>1600000</v>
      </c>
      <c r="F23" s="45">
        <v>696862.47</v>
      </c>
      <c r="G23" s="45">
        <f t="shared" si="1"/>
        <v>903137.53</v>
      </c>
    </row>
    <row r="24" spans="1:7" ht="150">
      <c r="A24" s="43" t="s">
        <v>676</v>
      </c>
      <c r="B24" s="44"/>
      <c r="C24" s="44" t="s">
        <v>755</v>
      </c>
      <c r="D24" s="46" t="str">
        <f t="shared" si="0"/>
        <v>000 1 03 02240 01 0000 110</v>
      </c>
      <c r="E24" s="45">
        <v>1400000</v>
      </c>
      <c r="F24" s="45">
        <v>12535.06</v>
      </c>
      <c r="G24" s="45">
        <f t="shared" si="1"/>
        <v>1387464.94</v>
      </c>
    </row>
    <row r="25" spans="1:7" ht="150">
      <c r="A25" s="43" t="s">
        <v>756</v>
      </c>
      <c r="B25" s="44"/>
      <c r="C25" s="44" t="s">
        <v>757</v>
      </c>
      <c r="D25" s="46" t="str">
        <f t="shared" si="0"/>
        <v>000 1 03 02250 01 0000 110</v>
      </c>
      <c r="E25" s="45">
        <v>2473800</v>
      </c>
      <c r="F25" s="45">
        <v>1075388.84</v>
      </c>
      <c r="G25" s="45">
        <f t="shared" si="1"/>
        <v>1398411.16</v>
      </c>
    </row>
    <row r="26" spans="1:7" ht="150">
      <c r="A26" s="43" t="s">
        <v>758</v>
      </c>
      <c r="B26" s="44"/>
      <c r="C26" s="44" t="s">
        <v>759</v>
      </c>
      <c r="D26" s="46" t="str">
        <f t="shared" si="0"/>
        <v>000 1 03 02260 01 0000 110</v>
      </c>
      <c r="E26" s="45">
        <v>1400000</v>
      </c>
      <c r="F26" s="45">
        <v>31.2</v>
      </c>
      <c r="G26" s="45">
        <f t="shared" si="1"/>
        <v>1399968.8</v>
      </c>
    </row>
    <row r="27" spans="1:7" ht="18.75">
      <c r="A27" s="43" t="s">
        <v>760</v>
      </c>
      <c r="B27" s="44"/>
      <c r="C27" s="44" t="s">
        <v>761</v>
      </c>
      <c r="D27" s="46" t="str">
        <f t="shared" si="0"/>
        <v>000 1 05 00000 00 0000 000</v>
      </c>
      <c r="E27" s="45">
        <v>123681000</v>
      </c>
      <c r="F27" s="45">
        <v>48734298.36</v>
      </c>
      <c r="G27" s="45">
        <f t="shared" si="1"/>
        <v>74946701.64</v>
      </c>
    </row>
    <row r="28" spans="1:7" ht="56.25">
      <c r="A28" s="43" t="s">
        <v>762</v>
      </c>
      <c r="B28" s="44"/>
      <c r="C28" s="44" t="s">
        <v>763</v>
      </c>
      <c r="D28" s="46" t="str">
        <f t="shared" si="0"/>
        <v>000 1 05 01000 00 0000 110</v>
      </c>
      <c r="E28" s="45">
        <v>79560000</v>
      </c>
      <c r="F28" s="45">
        <v>32724873.11</v>
      </c>
      <c r="G28" s="45">
        <f t="shared" si="1"/>
        <v>46835126.89</v>
      </c>
    </row>
    <row r="29" spans="1:7" ht="75">
      <c r="A29" s="43" t="s">
        <v>764</v>
      </c>
      <c r="B29" s="44"/>
      <c r="C29" s="44" t="s">
        <v>765</v>
      </c>
      <c r="D29" s="46" t="str">
        <f t="shared" si="0"/>
        <v>000 1 05 01010 01 0000 110</v>
      </c>
      <c r="E29" s="45">
        <v>50760000</v>
      </c>
      <c r="F29" s="45">
        <v>19980318.26</v>
      </c>
      <c r="G29" s="45">
        <f t="shared" si="1"/>
        <v>30779681.74</v>
      </c>
    </row>
    <row r="30" spans="1:7" ht="75">
      <c r="A30" s="43" t="s">
        <v>764</v>
      </c>
      <c r="B30" s="44"/>
      <c r="C30" s="44" t="s">
        <v>766</v>
      </c>
      <c r="D30" s="46" t="str">
        <f t="shared" si="0"/>
        <v>000 1 05 01011 01 0000 110</v>
      </c>
      <c r="E30" s="45">
        <v>50760000</v>
      </c>
      <c r="F30" s="45">
        <v>19963774.15</v>
      </c>
      <c r="G30" s="45">
        <f t="shared" si="1"/>
        <v>30796225.85</v>
      </c>
    </row>
    <row r="31" spans="1:7" ht="93.75">
      <c r="A31" s="43" t="s">
        <v>767</v>
      </c>
      <c r="B31" s="44"/>
      <c r="C31" s="44" t="s">
        <v>768</v>
      </c>
      <c r="D31" s="46" t="str">
        <f t="shared" si="0"/>
        <v>000 1 05 01012 01 0000 110</v>
      </c>
      <c r="E31" s="45"/>
      <c r="F31" s="45">
        <v>16544.11</v>
      </c>
      <c r="G31" s="45">
        <f t="shared" si="1"/>
        <v>-16544.11</v>
      </c>
    </row>
    <row r="32" spans="1:7" ht="93.75">
      <c r="A32" s="43" t="s">
        <v>769</v>
      </c>
      <c r="B32" s="44"/>
      <c r="C32" s="44" t="s">
        <v>770</v>
      </c>
      <c r="D32" s="46" t="str">
        <f t="shared" si="0"/>
        <v>000 1 05 01020 01 0000 110</v>
      </c>
      <c r="E32" s="45">
        <v>17800000</v>
      </c>
      <c r="F32" s="45">
        <v>5484281.27</v>
      </c>
      <c r="G32" s="45">
        <f t="shared" si="1"/>
        <v>12315718.73</v>
      </c>
    </row>
    <row r="33" spans="1:7" ht="93.75">
      <c r="A33" s="43" t="s">
        <v>769</v>
      </c>
      <c r="B33" s="44"/>
      <c r="C33" s="44" t="s">
        <v>771</v>
      </c>
      <c r="D33" s="46" t="str">
        <f t="shared" si="0"/>
        <v>000 1 05 01021 01 0000 110</v>
      </c>
      <c r="E33" s="45">
        <v>17800000</v>
      </c>
      <c r="F33" s="45">
        <v>5486472.45</v>
      </c>
      <c r="G33" s="45">
        <f t="shared" si="1"/>
        <v>12313527.55</v>
      </c>
    </row>
    <row r="34" spans="1:7" ht="112.5">
      <c r="A34" s="43" t="s">
        <v>772</v>
      </c>
      <c r="B34" s="44"/>
      <c r="C34" s="44" t="s">
        <v>773</v>
      </c>
      <c r="D34" s="46" t="str">
        <f t="shared" si="0"/>
        <v>000 1 05 01022 01 0000 110</v>
      </c>
      <c r="E34" s="45"/>
      <c r="F34" s="45">
        <v>-2191.18</v>
      </c>
      <c r="G34" s="45">
        <f t="shared" si="1"/>
        <v>2191.18</v>
      </c>
    </row>
    <row r="35" spans="1:7" ht="56.25">
      <c r="A35" s="43" t="s">
        <v>774</v>
      </c>
      <c r="B35" s="44"/>
      <c r="C35" s="44" t="s">
        <v>775</v>
      </c>
      <c r="D35" s="46" t="str">
        <f t="shared" si="0"/>
        <v>000 1 05 01050 01 0000 110</v>
      </c>
      <c r="E35" s="45">
        <v>11000000</v>
      </c>
      <c r="F35" s="45">
        <v>7260273.58</v>
      </c>
      <c r="G35" s="45">
        <f t="shared" si="1"/>
        <v>3739726.42</v>
      </c>
    </row>
    <row r="36" spans="1:7" ht="37.5">
      <c r="A36" s="43" t="s">
        <v>776</v>
      </c>
      <c r="B36" s="44"/>
      <c r="C36" s="44" t="s">
        <v>777</v>
      </c>
      <c r="D36" s="46" t="str">
        <f t="shared" si="0"/>
        <v>000 1 05 02000 02 0000 110</v>
      </c>
      <c r="E36" s="45">
        <v>44110000</v>
      </c>
      <c r="F36" s="45">
        <v>15957000.75</v>
      </c>
      <c r="G36" s="45">
        <f t="shared" si="1"/>
        <v>28152999.25</v>
      </c>
    </row>
    <row r="37" spans="1:7" ht="37.5">
      <c r="A37" s="43" t="s">
        <v>776</v>
      </c>
      <c r="B37" s="44"/>
      <c r="C37" s="44" t="s">
        <v>778</v>
      </c>
      <c r="D37" s="46" t="str">
        <f t="shared" si="0"/>
        <v>000 1 05 02010 02 0000 110</v>
      </c>
      <c r="E37" s="45">
        <v>44010000</v>
      </c>
      <c r="F37" s="45">
        <v>15869323.23</v>
      </c>
      <c r="G37" s="45">
        <f t="shared" si="1"/>
        <v>28140676.77</v>
      </c>
    </row>
    <row r="38" spans="1:7" ht="75">
      <c r="A38" s="43" t="s">
        <v>779</v>
      </c>
      <c r="B38" s="44"/>
      <c r="C38" s="44" t="s">
        <v>780</v>
      </c>
      <c r="D38" s="46" t="str">
        <f t="shared" si="0"/>
        <v>000 1 05 02020 02 0000 110</v>
      </c>
      <c r="E38" s="45">
        <v>100000</v>
      </c>
      <c r="F38" s="45">
        <v>87677.52</v>
      </c>
      <c r="G38" s="45">
        <f t="shared" si="1"/>
        <v>12322.479999999996</v>
      </c>
    </row>
    <row r="39" spans="1:7" ht="18.75">
      <c r="A39" s="43" t="s">
        <v>781</v>
      </c>
      <c r="B39" s="44"/>
      <c r="C39" s="44" t="s">
        <v>782</v>
      </c>
      <c r="D39" s="46" t="str">
        <f t="shared" si="0"/>
        <v>000 1 05 03000 01 0000 110</v>
      </c>
      <c r="E39" s="45">
        <v>11000</v>
      </c>
      <c r="F39" s="45">
        <v>22924.5</v>
      </c>
      <c r="G39" s="45">
        <f t="shared" si="1"/>
        <v>-11924.5</v>
      </c>
    </row>
    <row r="40" spans="1:7" ht="18.75">
      <c r="A40" s="43" t="s">
        <v>781</v>
      </c>
      <c r="B40" s="44"/>
      <c r="C40" s="44" t="s">
        <v>783</v>
      </c>
      <c r="D40" s="46" t="str">
        <f t="shared" si="0"/>
        <v>000 1 05 03010 01 0000 110</v>
      </c>
      <c r="E40" s="45">
        <v>11000</v>
      </c>
      <c r="F40" s="45">
        <v>22924.5</v>
      </c>
      <c r="G40" s="45">
        <f t="shared" si="1"/>
        <v>-11924.5</v>
      </c>
    </row>
    <row r="41" spans="1:7" ht="56.25">
      <c r="A41" s="43" t="s">
        <v>784</v>
      </c>
      <c r="B41" s="44"/>
      <c r="C41" s="44" t="s">
        <v>785</v>
      </c>
      <c r="D41" s="46" t="str">
        <f t="shared" si="0"/>
        <v>000 1 05 04000 02 0000 110</v>
      </c>
      <c r="E41" s="45"/>
      <c r="F41" s="45">
        <v>29500</v>
      </c>
      <c r="G41" s="45">
        <f t="shared" si="1"/>
        <v>-29500</v>
      </c>
    </row>
    <row r="42" spans="1:7" ht="75">
      <c r="A42" s="43" t="s">
        <v>786</v>
      </c>
      <c r="B42" s="44"/>
      <c r="C42" s="44" t="s">
        <v>787</v>
      </c>
      <c r="D42" s="46" t="str">
        <f t="shared" si="0"/>
        <v>000 1 05 04020 02 0000 110</v>
      </c>
      <c r="E42" s="45"/>
      <c r="F42" s="45">
        <v>29500</v>
      </c>
      <c r="G42" s="45">
        <f t="shared" si="1"/>
        <v>-29500</v>
      </c>
    </row>
    <row r="43" spans="1:7" ht="18.75">
      <c r="A43" s="43" t="s">
        <v>788</v>
      </c>
      <c r="B43" s="44"/>
      <c r="C43" s="44" t="s">
        <v>789</v>
      </c>
      <c r="D43" s="46" t="str">
        <f t="shared" si="0"/>
        <v>000 1 08 00000 00 0000 000</v>
      </c>
      <c r="E43" s="45">
        <v>8015000</v>
      </c>
      <c r="F43" s="45">
        <v>3255217.13</v>
      </c>
      <c r="G43" s="45">
        <f t="shared" si="1"/>
        <v>4759782.87</v>
      </c>
    </row>
    <row r="44" spans="1:7" ht="56.25">
      <c r="A44" s="43" t="s">
        <v>790</v>
      </c>
      <c r="B44" s="44"/>
      <c r="C44" s="44" t="s">
        <v>791</v>
      </c>
      <c r="D44" s="46" t="str">
        <f t="shared" si="0"/>
        <v>000 1 08 03000 01 0000 110</v>
      </c>
      <c r="E44" s="45">
        <v>7889000</v>
      </c>
      <c r="F44" s="45">
        <v>3234217.13</v>
      </c>
      <c r="G44" s="45">
        <f t="shared" si="1"/>
        <v>4654782.87</v>
      </c>
    </row>
    <row r="45" spans="1:7" ht="93.75">
      <c r="A45" s="43" t="s">
        <v>792</v>
      </c>
      <c r="B45" s="44"/>
      <c r="C45" s="44" t="s">
        <v>793</v>
      </c>
      <c r="D45" s="46" t="str">
        <f t="shared" si="0"/>
        <v>000 1 08 03010 01 0000 110</v>
      </c>
      <c r="E45" s="45">
        <v>7889000</v>
      </c>
      <c r="F45" s="45">
        <v>3234217.13</v>
      </c>
      <c r="G45" s="45">
        <f t="shared" si="1"/>
        <v>4654782.87</v>
      </c>
    </row>
    <row r="46" spans="1:7" ht="75">
      <c r="A46" s="43" t="s">
        <v>794</v>
      </c>
      <c r="B46" s="44"/>
      <c r="C46" s="44" t="s">
        <v>795</v>
      </c>
      <c r="D46" s="46" t="str">
        <f t="shared" si="0"/>
        <v>000 1 08 07000 01 0000 110</v>
      </c>
      <c r="E46" s="45">
        <v>126000</v>
      </c>
      <c r="F46" s="45">
        <v>21000</v>
      </c>
      <c r="G46" s="45">
        <f t="shared" si="1"/>
        <v>105000</v>
      </c>
    </row>
    <row r="47" spans="1:7" ht="56.25">
      <c r="A47" s="43" t="s">
        <v>796</v>
      </c>
      <c r="B47" s="44"/>
      <c r="C47" s="44" t="s">
        <v>797</v>
      </c>
      <c r="D47" s="46" t="str">
        <f t="shared" si="0"/>
        <v>000 1 08 07150 01 0000 110</v>
      </c>
      <c r="E47" s="45">
        <v>126000</v>
      </c>
      <c r="F47" s="45">
        <v>21000</v>
      </c>
      <c r="G47" s="45">
        <f t="shared" si="1"/>
        <v>105000</v>
      </c>
    </row>
    <row r="48" spans="1:7" ht="93.75">
      <c r="A48" s="43" t="s">
        <v>798</v>
      </c>
      <c r="B48" s="44"/>
      <c r="C48" s="44" t="s">
        <v>799</v>
      </c>
      <c r="D48" s="46" t="str">
        <f t="shared" si="0"/>
        <v>000 1 11 00000 00 0000 000</v>
      </c>
      <c r="E48" s="45">
        <v>84936050</v>
      </c>
      <c r="F48" s="45">
        <v>28343800.34</v>
      </c>
      <c r="G48" s="45">
        <f t="shared" si="1"/>
        <v>56592249.66</v>
      </c>
    </row>
    <row r="49" spans="1:7" ht="56.25">
      <c r="A49" s="43" t="s">
        <v>800</v>
      </c>
      <c r="B49" s="44"/>
      <c r="C49" s="44" t="s">
        <v>801</v>
      </c>
      <c r="D49" s="46" t="str">
        <f t="shared" si="0"/>
        <v>000 1 11 03000 00 0000 120</v>
      </c>
      <c r="E49" s="45">
        <v>50000</v>
      </c>
      <c r="F49" s="45">
        <v>30250</v>
      </c>
      <c r="G49" s="45">
        <f t="shared" si="1"/>
        <v>19750</v>
      </c>
    </row>
    <row r="50" spans="1:7" ht="75">
      <c r="A50" s="43" t="s">
        <v>802</v>
      </c>
      <c r="B50" s="44"/>
      <c r="C50" s="44" t="s">
        <v>803</v>
      </c>
      <c r="D50" s="46" t="str">
        <f t="shared" si="0"/>
        <v>000 1 11 03050 05 0000 120</v>
      </c>
      <c r="E50" s="45">
        <v>50000</v>
      </c>
      <c r="F50" s="45">
        <v>30250</v>
      </c>
      <c r="G50" s="45">
        <f t="shared" si="1"/>
        <v>19750</v>
      </c>
    </row>
    <row r="51" spans="1:7" ht="150">
      <c r="A51" s="43" t="s">
        <v>694</v>
      </c>
      <c r="B51" s="44"/>
      <c r="C51" s="44" t="s">
        <v>804</v>
      </c>
      <c r="D51" s="46" t="str">
        <f t="shared" si="0"/>
        <v>000 1 11 05000 00 0000 120</v>
      </c>
      <c r="E51" s="45">
        <v>84639000</v>
      </c>
      <c r="F51" s="45">
        <v>28246312.08</v>
      </c>
      <c r="G51" s="45">
        <f t="shared" si="1"/>
        <v>56392687.92</v>
      </c>
    </row>
    <row r="52" spans="1:7" ht="131.25">
      <c r="A52" s="43" t="s">
        <v>805</v>
      </c>
      <c r="B52" s="44"/>
      <c r="C52" s="44" t="s">
        <v>806</v>
      </c>
      <c r="D52" s="46" t="str">
        <f t="shared" si="0"/>
        <v>000 1 11 05010 00 0000 120</v>
      </c>
      <c r="E52" s="45">
        <v>80639000</v>
      </c>
      <c r="F52" s="45">
        <v>25259004.54</v>
      </c>
      <c r="G52" s="45">
        <f t="shared" si="1"/>
        <v>55379995.46</v>
      </c>
    </row>
    <row r="53" spans="1:7" ht="150">
      <c r="A53" s="43" t="s">
        <v>677</v>
      </c>
      <c r="B53" s="44"/>
      <c r="C53" s="44" t="s">
        <v>807</v>
      </c>
      <c r="D53" s="46" t="str">
        <f t="shared" si="0"/>
        <v>000 1 11 05013 10 0000 120</v>
      </c>
      <c r="E53" s="45">
        <v>80639000</v>
      </c>
      <c r="F53" s="45">
        <v>25259004.54</v>
      </c>
      <c r="G53" s="45">
        <f t="shared" si="1"/>
        <v>55379995.46</v>
      </c>
    </row>
    <row r="54" spans="1:7" ht="168.75">
      <c r="A54" s="43" t="s">
        <v>678</v>
      </c>
      <c r="B54" s="44"/>
      <c r="C54" s="44" t="s">
        <v>808</v>
      </c>
      <c r="D54" s="46" t="str">
        <f t="shared" si="0"/>
        <v>000 1 11 05030 00 0000 120</v>
      </c>
      <c r="E54" s="45"/>
      <c r="F54" s="45">
        <v>445234.46</v>
      </c>
      <c r="G54" s="45">
        <f t="shared" si="1"/>
        <v>-445234.46</v>
      </c>
    </row>
    <row r="55" spans="1:7" ht="131.25">
      <c r="A55" s="43" t="s">
        <v>809</v>
      </c>
      <c r="B55" s="44"/>
      <c r="C55" s="44" t="s">
        <v>810</v>
      </c>
      <c r="D55" s="46" t="str">
        <f t="shared" si="0"/>
        <v>000 1 11 05035 05 0000 120</v>
      </c>
      <c r="E55" s="45"/>
      <c r="F55" s="45">
        <v>445234.46</v>
      </c>
      <c r="G55" s="45">
        <f t="shared" si="1"/>
        <v>-445234.46</v>
      </c>
    </row>
    <row r="56" spans="1:7" ht="75">
      <c r="A56" s="43" t="s">
        <v>811</v>
      </c>
      <c r="B56" s="44"/>
      <c r="C56" s="44" t="s">
        <v>812</v>
      </c>
      <c r="D56" s="46" t="str">
        <f t="shared" si="0"/>
        <v>000 1 11 05070 00 0000 120</v>
      </c>
      <c r="E56" s="45">
        <v>4000000</v>
      </c>
      <c r="F56" s="45">
        <v>2542073.08</v>
      </c>
      <c r="G56" s="45">
        <f t="shared" si="1"/>
        <v>1457926.92</v>
      </c>
    </row>
    <row r="57" spans="1:7" ht="75">
      <c r="A57" s="43" t="s">
        <v>813</v>
      </c>
      <c r="B57" s="44"/>
      <c r="C57" s="44" t="s">
        <v>814</v>
      </c>
      <c r="D57" s="46" t="str">
        <f aca="true" t="shared" si="2" ref="D57:D108">IF(LEFT(C57,5)="000 8","X",C57)</f>
        <v>000 1 11 05075 05 0000 120</v>
      </c>
      <c r="E57" s="45">
        <v>4000000</v>
      </c>
      <c r="F57" s="45">
        <v>2542073.08</v>
      </c>
      <c r="G57" s="45">
        <f t="shared" si="1"/>
        <v>1457926.92</v>
      </c>
    </row>
    <row r="58" spans="1:7" ht="56.25">
      <c r="A58" s="43" t="s">
        <v>815</v>
      </c>
      <c r="B58" s="44"/>
      <c r="C58" s="44" t="s">
        <v>816</v>
      </c>
      <c r="D58" s="46" t="str">
        <f t="shared" si="2"/>
        <v>000 1 11 07000 00 0000 120</v>
      </c>
      <c r="E58" s="45">
        <v>121950</v>
      </c>
      <c r="F58" s="45"/>
      <c r="G58" s="45">
        <f aca="true" t="shared" si="3" ref="G58:G108">E58-F58</f>
        <v>121950</v>
      </c>
    </row>
    <row r="59" spans="1:7" ht="93.75">
      <c r="A59" s="43" t="s">
        <v>817</v>
      </c>
      <c r="B59" s="44"/>
      <c r="C59" s="44" t="s">
        <v>818</v>
      </c>
      <c r="D59" s="46" t="str">
        <f t="shared" si="2"/>
        <v>000 1 11 07010 00 0000 120</v>
      </c>
      <c r="E59" s="45">
        <v>121950</v>
      </c>
      <c r="F59" s="45"/>
      <c r="G59" s="45">
        <f t="shared" si="3"/>
        <v>121950</v>
      </c>
    </row>
    <row r="60" spans="1:7" ht="112.5">
      <c r="A60" s="43" t="s">
        <v>819</v>
      </c>
      <c r="B60" s="44"/>
      <c r="C60" s="44" t="s">
        <v>820</v>
      </c>
      <c r="D60" s="46" t="str">
        <f t="shared" si="2"/>
        <v>000 1 11 07015 05 0000 120</v>
      </c>
      <c r="E60" s="45">
        <v>121950</v>
      </c>
      <c r="F60" s="45"/>
      <c r="G60" s="45">
        <f t="shared" si="3"/>
        <v>121950</v>
      </c>
    </row>
    <row r="61" spans="1:7" ht="150">
      <c r="A61" s="43" t="s">
        <v>679</v>
      </c>
      <c r="B61" s="44"/>
      <c r="C61" s="44" t="s">
        <v>821</v>
      </c>
      <c r="D61" s="46" t="str">
        <f t="shared" si="2"/>
        <v>000 1 11 09000 00 0000 120</v>
      </c>
      <c r="E61" s="45">
        <v>125100</v>
      </c>
      <c r="F61" s="45">
        <v>67238.26</v>
      </c>
      <c r="G61" s="45">
        <f t="shared" si="3"/>
        <v>57861.740000000005</v>
      </c>
    </row>
    <row r="62" spans="1:7" ht="150">
      <c r="A62" s="43" t="s">
        <v>680</v>
      </c>
      <c r="B62" s="44"/>
      <c r="C62" s="44" t="s">
        <v>822</v>
      </c>
      <c r="D62" s="46" t="str">
        <f t="shared" si="2"/>
        <v>000 1 11 09040 00 0000 120</v>
      </c>
      <c r="E62" s="45">
        <v>125100</v>
      </c>
      <c r="F62" s="45">
        <v>67238.26</v>
      </c>
      <c r="G62" s="45">
        <f t="shared" si="3"/>
        <v>57861.740000000005</v>
      </c>
    </row>
    <row r="63" spans="1:7" ht="150">
      <c r="A63" s="43" t="s">
        <v>823</v>
      </c>
      <c r="B63" s="44"/>
      <c r="C63" s="44" t="s">
        <v>824</v>
      </c>
      <c r="D63" s="46" t="str">
        <f t="shared" si="2"/>
        <v>000 1 11 09045 05 0000 120</v>
      </c>
      <c r="E63" s="45">
        <v>125100</v>
      </c>
      <c r="F63" s="45">
        <v>67238.26</v>
      </c>
      <c r="G63" s="45">
        <f t="shared" si="3"/>
        <v>57861.740000000005</v>
      </c>
    </row>
    <row r="64" spans="1:7" ht="37.5">
      <c r="A64" s="43" t="s">
        <v>825</v>
      </c>
      <c r="B64" s="44"/>
      <c r="C64" s="44" t="s">
        <v>826</v>
      </c>
      <c r="D64" s="46" t="str">
        <f t="shared" si="2"/>
        <v>000 1 12 00000 00 0000 000</v>
      </c>
      <c r="E64" s="45">
        <v>6772600</v>
      </c>
      <c r="F64" s="45">
        <v>2933678.75</v>
      </c>
      <c r="G64" s="45">
        <f t="shared" si="3"/>
        <v>3838921.25</v>
      </c>
    </row>
    <row r="65" spans="1:7" ht="37.5">
      <c r="A65" s="43" t="s">
        <v>827</v>
      </c>
      <c r="B65" s="44"/>
      <c r="C65" s="44" t="s">
        <v>828</v>
      </c>
      <c r="D65" s="46" t="str">
        <f t="shared" si="2"/>
        <v>000 1 12 01000 01 0000 120</v>
      </c>
      <c r="E65" s="45">
        <v>6772600</v>
      </c>
      <c r="F65" s="45">
        <v>2933678.75</v>
      </c>
      <c r="G65" s="45">
        <f t="shared" si="3"/>
        <v>3838921.25</v>
      </c>
    </row>
    <row r="66" spans="1:7" ht="56.25">
      <c r="A66" s="43" t="s">
        <v>829</v>
      </c>
      <c r="B66" s="44"/>
      <c r="C66" s="44" t="s">
        <v>830</v>
      </c>
      <c r="D66" s="46" t="str">
        <f t="shared" si="2"/>
        <v>000 1 12 01010 01 0000 120</v>
      </c>
      <c r="E66" s="45">
        <v>1695000</v>
      </c>
      <c r="F66" s="45">
        <v>406177.37</v>
      </c>
      <c r="G66" s="45">
        <f t="shared" si="3"/>
        <v>1288822.63</v>
      </c>
    </row>
    <row r="67" spans="1:7" ht="56.25">
      <c r="A67" s="43" t="s">
        <v>831</v>
      </c>
      <c r="B67" s="44"/>
      <c r="C67" s="44" t="s">
        <v>832</v>
      </c>
      <c r="D67" s="46" t="str">
        <f t="shared" si="2"/>
        <v>000 1 12 01020 01 0000 120</v>
      </c>
      <c r="E67" s="45">
        <v>57600</v>
      </c>
      <c r="F67" s="45">
        <v>37456.02</v>
      </c>
      <c r="G67" s="45">
        <f t="shared" si="3"/>
        <v>20143.980000000003</v>
      </c>
    </row>
    <row r="68" spans="1:7" ht="37.5">
      <c r="A68" s="43" t="s">
        <v>833</v>
      </c>
      <c r="B68" s="44"/>
      <c r="C68" s="44" t="s">
        <v>834</v>
      </c>
      <c r="D68" s="46" t="str">
        <f t="shared" si="2"/>
        <v>000 1 12 01030 01 0000 120</v>
      </c>
      <c r="E68" s="45">
        <v>2710000</v>
      </c>
      <c r="F68" s="45">
        <v>1181328.06</v>
      </c>
      <c r="G68" s="45">
        <f t="shared" si="3"/>
        <v>1528671.94</v>
      </c>
    </row>
    <row r="69" spans="1:7" ht="37.5">
      <c r="A69" s="43" t="s">
        <v>835</v>
      </c>
      <c r="B69" s="44"/>
      <c r="C69" s="44" t="s">
        <v>836</v>
      </c>
      <c r="D69" s="46" t="str">
        <f t="shared" si="2"/>
        <v>000 1 12 01040 01 0000 120</v>
      </c>
      <c r="E69" s="45">
        <v>2310000</v>
      </c>
      <c r="F69" s="45">
        <v>1308717.3</v>
      </c>
      <c r="G69" s="45">
        <f t="shared" si="3"/>
        <v>1001282.7</v>
      </c>
    </row>
    <row r="70" spans="1:7" ht="56.25">
      <c r="A70" s="43" t="s">
        <v>837</v>
      </c>
      <c r="B70" s="44"/>
      <c r="C70" s="44" t="s">
        <v>838</v>
      </c>
      <c r="D70" s="46" t="str">
        <f t="shared" si="2"/>
        <v>000 1 13 00000 00 0000 000</v>
      </c>
      <c r="E70" s="45">
        <v>30464700</v>
      </c>
      <c r="F70" s="45">
        <v>10247273.04</v>
      </c>
      <c r="G70" s="45">
        <f t="shared" si="3"/>
        <v>20217426.96</v>
      </c>
    </row>
    <row r="71" spans="1:7" ht="37.5">
      <c r="A71" s="43" t="s">
        <v>839</v>
      </c>
      <c r="B71" s="44"/>
      <c r="C71" s="44" t="s">
        <v>840</v>
      </c>
      <c r="D71" s="46" t="str">
        <f t="shared" si="2"/>
        <v>000 1 13 01000 00 0000 130</v>
      </c>
      <c r="E71" s="45">
        <v>29994700</v>
      </c>
      <c r="F71" s="45">
        <v>9705736.15</v>
      </c>
      <c r="G71" s="45">
        <f t="shared" si="3"/>
        <v>20288963.85</v>
      </c>
    </row>
    <row r="72" spans="1:7" ht="37.5">
      <c r="A72" s="43" t="s">
        <v>841</v>
      </c>
      <c r="B72" s="44"/>
      <c r="C72" s="44" t="s">
        <v>842</v>
      </c>
      <c r="D72" s="46" t="str">
        <f t="shared" si="2"/>
        <v>000 1 13 01990 00 0000 130</v>
      </c>
      <c r="E72" s="45">
        <v>29994700</v>
      </c>
      <c r="F72" s="45">
        <v>9705736.15</v>
      </c>
      <c r="G72" s="45">
        <f t="shared" si="3"/>
        <v>20288963.85</v>
      </c>
    </row>
    <row r="73" spans="1:7" ht="56.25">
      <c r="A73" s="43" t="s">
        <v>843</v>
      </c>
      <c r="B73" s="44"/>
      <c r="C73" s="44" t="s">
        <v>844</v>
      </c>
      <c r="D73" s="46" t="str">
        <f t="shared" si="2"/>
        <v>000 1 13 01995 05 0000 130</v>
      </c>
      <c r="E73" s="45">
        <v>29994700</v>
      </c>
      <c r="F73" s="45">
        <v>9705736.15</v>
      </c>
      <c r="G73" s="45">
        <f t="shared" si="3"/>
        <v>20288963.85</v>
      </c>
    </row>
    <row r="74" spans="1:7" ht="37.5">
      <c r="A74" s="43" t="s">
        <v>845</v>
      </c>
      <c r="B74" s="44"/>
      <c r="C74" s="44" t="s">
        <v>846</v>
      </c>
      <c r="D74" s="46" t="str">
        <f t="shared" si="2"/>
        <v>000 1 13 02000 00 0000 130</v>
      </c>
      <c r="E74" s="45">
        <v>470000</v>
      </c>
      <c r="F74" s="45">
        <v>541536.89</v>
      </c>
      <c r="G74" s="45">
        <f t="shared" si="3"/>
        <v>-71536.89000000001</v>
      </c>
    </row>
    <row r="75" spans="1:7" ht="37.5">
      <c r="A75" s="43" t="s">
        <v>847</v>
      </c>
      <c r="B75" s="44"/>
      <c r="C75" s="44" t="s">
        <v>848</v>
      </c>
      <c r="D75" s="46" t="str">
        <f t="shared" si="2"/>
        <v>000 1 13 02990 00 0000 130</v>
      </c>
      <c r="E75" s="45">
        <v>470000</v>
      </c>
      <c r="F75" s="45">
        <v>541536.89</v>
      </c>
      <c r="G75" s="45">
        <f t="shared" si="3"/>
        <v>-71536.89000000001</v>
      </c>
    </row>
    <row r="76" spans="1:7" ht="37.5">
      <c r="A76" s="43" t="s">
        <v>849</v>
      </c>
      <c r="B76" s="44"/>
      <c r="C76" s="44" t="s">
        <v>850</v>
      </c>
      <c r="D76" s="46" t="str">
        <f t="shared" si="2"/>
        <v>000 1 13 02995 05 0000 130</v>
      </c>
      <c r="E76" s="45">
        <v>470000</v>
      </c>
      <c r="F76" s="45">
        <v>541536.89</v>
      </c>
      <c r="G76" s="45">
        <f t="shared" si="3"/>
        <v>-71536.89000000001</v>
      </c>
    </row>
    <row r="77" spans="1:7" ht="56.25">
      <c r="A77" s="43" t="s">
        <v>851</v>
      </c>
      <c r="B77" s="44"/>
      <c r="C77" s="44" t="s">
        <v>852</v>
      </c>
      <c r="D77" s="46" t="str">
        <f t="shared" si="2"/>
        <v>000 1 14 00000 00 0000 000</v>
      </c>
      <c r="E77" s="45">
        <v>52200000</v>
      </c>
      <c r="F77" s="45">
        <v>40870517.35</v>
      </c>
      <c r="G77" s="45">
        <f t="shared" si="3"/>
        <v>11329482.649999999</v>
      </c>
    </row>
    <row r="78" spans="1:7" ht="150">
      <c r="A78" s="43" t="s">
        <v>681</v>
      </c>
      <c r="B78" s="44"/>
      <c r="C78" s="44" t="s">
        <v>853</v>
      </c>
      <c r="D78" s="46" t="str">
        <f t="shared" si="2"/>
        <v>000 1 14 02000 00 0000 000</v>
      </c>
      <c r="E78" s="45">
        <v>2200000</v>
      </c>
      <c r="F78" s="45">
        <v>869099.54</v>
      </c>
      <c r="G78" s="45">
        <f t="shared" si="3"/>
        <v>1330900.46</v>
      </c>
    </row>
    <row r="79" spans="1:7" ht="168.75">
      <c r="A79" s="43" t="s">
        <v>682</v>
      </c>
      <c r="B79" s="44"/>
      <c r="C79" s="44" t="s">
        <v>854</v>
      </c>
      <c r="D79" s="46" t="str">
        <f t="shared" si="2"/>
        <v>000 1 14 02050 05 0000 410</v>
      </c>
      <c r="E79" s="45">
        <v>2200000</v>
      </c>
      <c r="F79" s="45">
        <v>869099.54</v>
      </c>
      <c r="G79" s="45">
        <f t="shared" si="3"/>
        <v>1330900.46</v>
      </c>
    </row>
    <row r="80" spans="1:7" ht="168.75">
      <c r="A80" s="43" t="s">
        <v>683</v>
      </c>
      <c r="B80" s="44"/>
      <c r="C80" s="44" t="s">
        <v>855</v>
      </c>
      <c r="D80" s="46" t="str">
        <f t="shared" si="2"/>
        <v>000 1 14 02052 05 0000 410</v>
      </c>
      <c r="E80" s="45">
        <v>2200000</v>
      </c>
      <c r="F80" s="45">
        <v>869099.54</v>
      </c>
      <c r="G80" s="45">
        <f t="shared" si="3"/>
        <v>1330900.46</v>
      </c>
    </row>
    <row r="81" spans="1:7" ht="75">
      <c r="A81" s="43" t="s">
        <v>856</v>
      </c>
      <c r="B81" s="44"/>
      <c r="C81" s="44" t="s">
        <v>857</v>
      </c>
      <c r="D81" s="46" t="str">
        <f t="shared" si="2"/>
        <v>000 1 14 06000 00 0000 430</v>
      </c>
      <c r="E81" s="45">
        <v>50000000</v>
      </c>
      <c r="F81" s="45">
        <v>40001417.81</v>
      </c>
      <c r="G81" s="45">
        <f t="shared" si="3"/>
        <v>9998582.189999998</v>
      </c>
    </row>
    <row r="82" spans="1:7" ht="75">
      <c r="A82" s="43" t="s">
        <v>858</v>
      </c>
      <c r="B82" s="44"/>
      <c r="C82" s="44" t="s">
        <v>859</v>
      </c>
      <c r="D82" s="46" t="str">
        <f t="shared" si="2"/>
        <v>000 1 14 06010 00 0000 430</v>
      </c>
      <c r="E82" s="45">
        <v>50000000</v>
      </c>
      <c r="F82" s="45">
        <v>40001417.81</v>
      </c>
      <c r="G82" s="45">
        <f t="shared" si="3"/>
        <v>9998582.189999998</v>
      </c>
    </row>
    <row r="83" spans="1:7" ht="93.75">
      <c r="A83" s="43" t="s">
        <v>860</v>
      </c>
      <c r="B83" s="44"/>
      <c r="C83" s="44" t="s">
        <v>861</v>
      </c>
      <c r="D83" s="46" t="str">
        <f t="shared" si="2"/>
        <v>000 1 14 06013 10 0000 430</v>
      </c>
      <c r="E83" s="45">
        <v>50000000</v>
      </c>
      <c r="F83" s="45">
        <v>40001417.81</v>
      </c>
      <c r="G83" s="45">
        <f t="shared" si="3"/>
        <v>9998582.189999998</v>
      </c>
    </row>
    <row r="84" spans="1:7" ht="37.5">
      <c r="A84" s="43" t="s">
        <v>862</v>
      </c>
      <c r="B84" s="44"/>
      <c r="C84" s="44" t="s">
        <v>863</v>
      </c>
      <c r="D84" s="46" t="str">
        <f t="shared" si="2"/>
        <v>000 1 16 00000 00 0000 000</v>
      </c>
      <c r="E84" s="45">
        <v>10052000</v>
      </c>
      <c r="F84" s="45">
        <v>4052308.75</v>
      </c>
      <c r="G84" s="45">
        <f t="shared" si="3"/>
        <v>5999691.25</v>
      </c>
    </row>
    <row r="85" spans="1:7" ht="56.25">
      <c r="A85" s="43" t="s">
        <v>864</v>
      </c>
      <c r="B85" s="44"/>
      <c r="C85" s="44" t="s">
        <v>865</v>
      </c>
      <c r="D85" s="46" t="str">
        <f t="shared" si="2"/>
        <v>000 1 16 03000 00 0000 140</v>
      </c>
      <c r="E85" s="45">
        <v>210000</v>
      </c>
      <c r="F85" s="45">
        <v>120080.1</v>
      </c>
      <c r="G85" s="45">
        <f t="shared" si="3"/>
        <v>89919.9</v>
      </c>
    </row>
    <row r="86" spans="1:7" ht="131.25">
      <c r="A86" s="43" t="s">
        <v>866</v>
      </c>
      <c r="B86" s="44"/>
      <c r="C86" s="44" t="s">
        <v>867</v>
      </c>
      <c r="D86" s="46" t="str">
        <f t="shared" si="2"/>
        <v>000 1 16 03010 01 0000 140</v>
      </c>
      <c r="E86" s="45">
        <v>180000</v>
      </c>
      <c r="F86" s="45">
        <v>106226.38</v>
      </c>
      <c r="G86" s="45">
        <f t="shared" si="3"/>
        <v>73773.62</v>
      </c>
    </row>
    <row r="87" spans="1:7" ht="112.5">
      <c r="A87" s="43" t="s">
        <v>868</v>
      </c>
      <c r="B87" s="44"/>
      <c r="C87" s="44" t="s">
        <v>869</v>
      </c>
      <c r="D87" s="46" t="str">
        <f t="shared" si="2"/>
        <v>000 1 16 03030 01 0000 140</v>
      </c>
      <c r="E87" s="45">
        <v>30000</v>
      </c>
      <c r="F87" s="45">
        <v>13853.72</v>
      </c>
      <c r="G87" s="45">
        <f t="shared" si="3"/>
        <v>16146.28</v>
      </c>
    </row>
    <row r="88" spans="1:7" ht="112.5">
      <c r="A88" s="43" t="s">
        <v>870</v>
      </c>
      <c r="B88" s="44"/>
      <c r="C88" s="44" t="s">
        <v>871</v>
      </c>
      <c r="D88" s="46" t="str">
        <f t="shared" si="2"/>
        <v>000 1 16 06000 01 0000 140</v>
      </c>
      <c r="E88" s="45">
        <v>470000</v>
      </c>
      <c r="F88" s="45">
        <v>294767.08</v>
      </c>
      <c r="G88" s="45">
        <f t="shared" si="3"/>
        <v>175232.91999999998</v>
      </c>
    </row>
    <row r="89" spans="1:7" ht="131.25">
      <c r="A89" s="43" t="s">
        <v>872</v>
      </c>
      <c r="B89" s="44"/>
      <c r="C89" s="44" t="s">
        <v>873</v>
      </c>
      <c r="D89" s="46" t="str">
        <f t="shared" si="2"/>
        <v>000 1 16 08000 01 0000 140</v>
      </c>
      <c r="E89" s="45">
        <v>100000</v>
      </c>
      <c r="F89" s="45">
        <v>211000</v>
      </c>
      <c r="G89" s="45">
        <f t="shared" si="3"/>
        <v>-111000</v>
      </c>
    </row>
    <row r="90" spans="1:7" ht="112.5">
      <c r="A90" s="43" t="s">
        <v>874</v>
      </c>
      <c r="B90" s="44"/>
      <c r="C90" s="44" t="s">
        <v>875</v>
      </c>
      <c r="D90" s="46" t="str">
        <f t="shared" si="2"/>
        <v>000 1 16 08010 01 0000 140</v>
      </c>
      <c r="E90" s="45">
        <v>100000</v>
      </c>
      <c r="F90" s="45">
        <v>178000</v>
      </c>
      <c r="G90" s="45">
        <f t="shared" si="3"/>
        <v>-78000</v>
      </c>
    </row>
    <row r="91" spans="1:7" ht="93.75">
      <c r="A91" s="43" t="s">
        <v>876</v>
      </c>
      <c r="B91" s="44"/>
      <c r="C91" s="44" t="s">
        <v>877</v>
      </c>
      <c r="D91" s="46" t="str">
        <f t="shared" si="2"/>
        <v>000 1 16 08020 01 0000 140</v>
      </c>
      <c r="E91" s="45"/>
      <c r="F91" s="45">
        <v>33000</v>
      </c>
      <c r="G91" s="45">
        <f t="shared" si="3"/>
        <v>-33000</v>
      </c>
    </row>
    <row r="92" spans="1:7" ht="75">
      <c r="A92" s="43" t="s">
        <v>878</v>
      </c>
      <c r="B92" s="44"/>
      <c r="C92" s="44" t="s">
        <v>879</v>
      </c>
      <c r="D92" s="46" t="str">
        <f t="shared" si="2"/>
        <v>000 1 16 21000 00 0000 140</v>
      </c>
      <c r="E92" s="45">
        <v>40000</v>
      </c>
      <c r="F92" s="45">
        <v>10000</v>
      </c>
      <c r="G92" s="45">
        <f t="shared" si="3"/>
        <v>30000</v>
      </c>
    </row>
    <row r="93" spans="1:7" ht="112.5">
      <c r="A93" s="43" t="s">
        <v>880</v>
      </c>
      <c r="B93" s="44"/>
      <c r="C93" s="44" t="s">
        <v>881</v>
      </c>
      <c r="D93" s="46" t="str">
        <f t="shared" si="2"/>
        <v>000 1 16 21050 05 0000 140</v>
      </c>
      <c r="E93" s="45">
        <v>40000</v>
      </c>
      <c r="F93" s="45">
        <v>10000</v>
      </c>
      <c r="G93" s="45">
        <f t="shared" si="3"/>
        <v>30000</v>
      </c>
    </row>
    <row r="94" spans="1:7" ht="243.75">
      <c r="A94" s="43" t="s">
        <v>882</v>
      </c>
      <c r="B94" s="44"/>
      <c r="C94" s="44" t="s">
        <v>883</v>
      </c>
      <c r="D94" s="46" t="str">
        <f t="shared" si="2"/>
        <v>000 1 16 25000 00 0000 140</v>
      </c>
      <c r="E94" s="45">
        <v>690000</v>
      </c>
      <c r="F94" s="45">
        <v>429334.07</v>
      </c>
      <c r="G94" s="45">
        <f t="shared" si="3"/>
        <v>260665.93</v>
      </c>
    </row>
    <row r="95" spans="1:7" ht="75">
      <c r="A95" s="43" t="s">
        <v>884</v>
      </c>
      <c r="B95" s="44"/>
      <c r="C95" s="44" t="s">
        <v>885</v>
      </c>
      <c r="D95" s="46" t="str">
        <f t="shared" si="2"/>
        <v>000 1 16 25020 01 0000 140</v>
      </c>
      <c r="E95" s="45"/>
      <c r="F95" s="45">
        <v>1000</v>
      </c>
      <c r="G95" s="45">
        <f t="shared" si="3"/>
        <v>-1000</v>
      </c>
    </row>
    <row r="96" spans="1:7" ht="75">
      <c r="A96" s="43" t="s">
        <v>886</v>
      </c>
      <c r="B96" s="44"/>
      <c r="C96" s="44" t="s">
        <v>887</v>
      </c>
      <c r="D96" s="46" t="str">
        <f t="shared" si="2"/>
        <v>000 1 16 25030 01 0000 140</v>
      </c>
      <c r="E96" s="45">
        <v>20000</v>
      </c>
      <c r="F96" s="45">
        <v>219631.29</v>
      </c>
      <c r="G96" s="45">
        <f t="shared" si="3"/>
        <v>-199631.29</v>
      </c>
    </row>
    <row r="97" spans="1:7" ht="56.25">
      <c r="A97" s="43" t="s">
        <v>888</v>
      </c>
      <c r="B97" s="44"/>
      <c r="C97" s="44" t="s">
        <v>889</v>
      </c>
      <c r="D97" s="46" t="str">
        <f t="shared" si="2"/>
        <v>000 1 16 25050 01 0000 140</v>
      </c>
      <c r="E97" s="45">
        <v>480000</v>
      </c>
      <c r="F97" s="45">
        <v>197000</v>
      </c>
      <c r="G97" s="45">
        <f t="shared" si="3"/>
        <v>283000</v>
      </c>
    </row>
    <row r="98" spans="1:7" ht="37.5">
      <c r="A98" s="43" t="s">
        <v>890</v>
      </c>
      <c r="B98" s="44"/>
      <c r="C98" s="44" t="s">
        <v>891</v>
      </c>
      <c r="D98" s="46" t="str">
        <f t="shared" si="2"/>
        <v>000 1 16 25060 01 0000 140</v>
      </c>
      <c r="E98" s="45">
        <v>190000</v>
      </c>
      <c r="F98" s="45">
        <v>11702.78</v>
      </c>
      <c r="G98" s="45">
        <f t="shared" si="3"/>
        <v>178297.22</v>
      </c>
    </row>
    <row r="99" spans="1:7" ht="75">
      <c r="A99" s="43" t="s">
        <v>892</v>
      </c>
      <c r="B99" s="44"/>
      <c r="C99" s="44" t="s">
        <v>893</v>
      </c>
      <c r="D99" s="46" t="str">
        <f t="shared" si="2"/>
        <v>000 1 16 27000 01 0000 140</v>
      </c>
      <c r="E99" s="45">
        <v>1320000</v>
      </c>
      <c r="F99" s="45">
        <v>639359.62</v>
      </c>
      <c r="G99" s="45">
        <f t="shared" si="3"/>
        <v>680640.38</v>
      </c>
    </row>
    <row r="100" spans="1:7" ht="112.5">
      <c r="A100" s="43" t="s">
        <v>894</v>
      </c>
      <c r="B100" s="44"/>
      <c r="C100" s="44" t="s">
        <v>895</v>
      </c>
      <c r="D100" s="46" t="str">
        <f t="shared" si="2"/>
        <v>000 1 16 28000 01 0000 140</v>
      </c>
      <c r="E100" s="45">
        <v>1920000</v>
      </c>
      <c r="F100" s="45">
        <v>299500</v>
      </c>
      <c r="G100" s="45">
        <f t="shared" si="3"/>
        <v>1620500</v>
      </c>
    </row>
    <row r="101" spans="1:7" ht="56.25">
      <c r="A101" s="43" t="s">
        <v>896</v>
      </c>
      <c r="B101" s="44"/>
      <c r="C101" s="44" t="s">
        <v>897</v>
      </c>
      <c r="D101" s="46" t="str">
        <f t="shared" si="2"/>
        <v>000 1 16 30000 01 0000 140</v>
      </c>
      <c r="E101" s="45"/>
      <c r="F101" s="45">
        <v>1000</v>
      </c>
      <c r="G101" s="45">
        <f t="shared" si="3"/>
        <v>-1000</v>
      </c>
    </row>
    <row r="102" spans="1:7" ht="93.75">
      <c r="A102" s="43" t="s">
        <v>898</v>
      </c>
      <c r="B102" s="44"/>
      <c r="C102" s="44" t="s">
        <v>899</v>
      </c>
      <c r="D102" s="46" t="str">
        <f t="shared" si="2"/>
        <v>000 1 16 30010 01 0000 140</v>
      </c>
      <c r="E102" s="45"/>
      <c r="F102" s="45">
        <v>1000</v>
      </c>
      <c r="G102" s="45">
        <f t="shared" si="3"/>
        <v>-1000</v>
      </c>
    </row>
    <row r="103" spans="1:7" ht="112.5">
      <c r="A103" s="43" t="s">
        <v>900</v>
      </c>
      <c r="B103" s="44"/>
      <c r="C103" s="44" t="s">
        <v>901</v>
      </c>
      <c r="D103" s="46" t="str">
        <f t="shared" si="2"/>
        <v>000 1 16 30014 01 0000 140</v>
      </c>
      <c r="E103" s="45"/>
      <c r="F103" s="45">
        <v>1000</v>
      </c>
      <c r="G103" s="45">
        <f t="shared" si="3"/>
        <v>-1000</v>
      </c>
    </row>
    <row r="104" spans="1:7" ht="37.5">
      <c r="A104" s="43" t="s">
        <v>123</v>
      </c>
      <c r="B104" s="44"/>
      <c r="C104" s="44" t="s">
        <v>124</v>
      </c>
      <c r="D104" s="46" t="str">
        <f t="shared" si="2"/>
        <v>000 1 16 35000 00 0000 140</v>
      </c>
      <c r="E104" s="45"/>
      <c r="F104" s="45">
        <v>2777</v>
      </c>
      <c r="G104" s="45">
        <f t="shared" si="3"/>
        <v>-2777</v>
      </c>
    </row>
    <row r="105" spans="1:7" ht="75">
      <c r="A105" s="43" t="s">
        <v>125</v>
      </c>
      <c r="B105" s="44"/>
      <c r="C105" s="44" t="s">
        <v>126</v>
      </c>
      <c r="D105" s="46" t="str">
        <f t="shared" si="2"/>
        <v>000 1 16 35030 05 0000 140</v>
      </c>
      <c r="E105" s="45"/>
      <c r="F105" s="45">
        <v>2777</v>
      </c>
      <c r="G105" s="45">
        <f t="shared" si="3"/>
        <v>-2777</v>
      </c>
    </row>
    <row r="106" spans="1:7" ht="131.25">
      <c r="A106" s="43" t="s">
        <v>127</v>
      </c>
      <c r="B106" s="44"/>
      <c r="C106" s="44" t="s">
        <v>128</v>
      </c>
      <c r="D106" s="46" t="str">
        <f t="shared" si="2"/>
        <v>000 1 16 43000 01 0000 140</v>
      </c>
      <c r="E106" s="45">
        <v>490000</v>
      </c>
      <c r="F106" s="45">
        <v>322161.69</v>
      </c>
      <c r="G106" s="45">
        <f t="shared" si="3"/>
        <v>167838.31</v>
      </c>
    </row>
    <row r="107" spans="1:7" ht="56.25">
      <c r="A107" s="43" t="s">
        <v>129</v>
      </c>
      <c r="B107" s="44"/>
      <c r="C107" s="44" t="s">
        <v>130</v>
      </c>
      <c r="D107" s="46" t="str">
        <f t="shared" si="2"/>
        <v>000 1 16 90000 00 0000 140</v>
      </c>
      <c r="E107" s="45">
        <v>4812000</v>
      </c>
      <c r="F107" s="45">
        <v>1722329.19</v>
      </c>
      <c r="G107" s="45">
        <f t="shared" si="3"/>
        <v>3089670.81</v>
      </c>
    </row>
    <row r="108" spans="1:7" ht="75">
      <c r="A108" s="43" t="s">
        <v>131</v>
      </c>
      <c r="B108" s="44"/>
      <c r="C108" s="44" t="s">
        <v>132</v>
      </c>
      <c r="D108" s="46" t="str">
        <f t="shared" si="2"/>
        <v>000 1 16 90050 05 0000 140</v>
      </c>
      <c r="E108" s="45">
        <v>4812000</v>
      </c>
      <c r="F108" s="45">
        <v>1722329.19</v>
      </c>
      <c r="G108" s="45">
        <f t="shared" si="3"/>
        <v>3089670.81</v>
      </c>
    </row>
    <row r="109" spans="1:7" ht="18.75">
      <c r="A109" s="43" t="s">
        <v>133</v>
      </c>
      <c r="B109" s="44"/>
      <c r="C109" s="44" t="s">
        <v>134</v>
      </c>
      <c r="D109" s="46" t="str">
        <f aca="true" t="shared" si="4" ref="D109:D158">IF(LEFT(C109,5)="000 8","X",C109)</f>
        <v>000 1 17 00000 00 0000 000</v>
      </c>
      <c r="E109" s="45">
        <v>22000</v>
      </c>
      <c r="F109" s="45">
        <v>276687.15</v>
      </c>
      <c r="G109" s="45">
        <f aca="true" t="shared" si="5" ref="G109:G158">E109-F109</f>
        <v>-254687.15000000002</v>
      </c>
    </row>
    <row r="110" spans="1:7" ht="18.75">
      <c r="A110" s="43" t="s">
        <v>135</v>
      </c>
      <c r="B110" s="44"/>
      <c r="C110" s="44" t="s">
        <v>136</v>
      </c>
      <c r="D110" s="46" t="str">
        <f t="shared" si="4"/>
        <v>000 1 17 01000 00 0000 180</v>
      </c>
      <c r="E110" s="45"/>
      <c r="F110" s="45">
        <v>173877.15</v>
      </c>
      <c r="G110" s="45">
        <f t="shared" si="5"/>
        <v>-173877.15</v>
      </c>
    </row>
    <row r="111" spans="1:7" ht="56.25">
      <c r="A111" s="43" t="s">
        <v>137</v>
      </c>
      <c r="B111" s="44"/>
      <c r="C111" s="44" t="s">
        <v>138</v>
      </c>
      <c r="D111" s="46" t="str">
        <f t="shared" si="4"/>
        <v>000 1 17 01050 05 0000 180</v>
      </c>
      <c r="E111" s="45"/>
      <c r="F111" s="45">
        <v>173877.15</v>
      </c>
      <c r="G111" s="45">
        <f t="shared" si="5"/>
        <v>-173877.15</v>
      </c>
    </row>
    <row r="112" spans="1:7" ht="18.75">
      <c r="A112" s="43" t="s">
        <v>139</v>
      </c>
      <c r="B112" s="44"/>
      <c r="C112" s="44" t="s">
        <v>140</v>
      </c>
      <c r="D112" s="46" t="str">
        <f t="shared" si="4"/>
        <v>000 1 17 05000 00 0000 180</v>
      </c>
      <c r="E112" s="45">
        <v>22000</v>
      </c>
      <c r="F112" s="45">
        <v>102810</v>
      </c>
      <c r="G112" s="45">
        <f t="shared" si="5"/>
        <v>-80810</v>
      </c>
    </row>
    <row r="113" spans="1:7" ht="37.5">
      <c r="A113" s="43" t="s">
        <v>141</v>
      </c>
      <c r="B113" s="44"/>
      <c r="C113" s="44" t="s">
        <v>142</v>
      </c>
      <c r="D113" s="46" t="str">
        <f t="shared" si="4"/>
        <v>000 1 17 05050 05 0000 180</v>
      </c>
      <c r="E113" s="45">
        <v>22000</v>
      </c>
      <c r="F113" s="45">
        <v>102810</v>
      </c>
      <c r="G113" s="45">
        <f t="shared" si="5"/>
        <v>-80810</v>
      </c>
    </row>
    <row r="114" spans="1:7" ht="37.5">
      <c r="A114" s="43" t="s">
        <v>143</v>
      </c>
      <c r="B114" s="44"/>
      <c r="C114" s="44" t="s">
        <v>144</v>
      </c>
      <c r="D114" s="46" t="str">
        <f t="shared" si="4"/>
        <v>000 1 17 05050 10 0000 180</v>
      </c>
      <c r="E114" s="45"/>
      <c r="F114" s="45"/>
      <c r="G114" s="45">
        <f t="shared" si="5"/>
        <v>0</v>
      </c>
    </row>
    <row r="115" spans="1:7" ht="18.75">
      <c r="A115" s="43" t="s">
        <v>145</v>
      </c>
      <c r="B115" s="44"/>
      <c r="C115" s="44" t="s">
        <v>146</v>
      </c>
      <c r="D115" s="46" t="str">
        <f t="shared" si="4"/>
        <v>000 2 00 00000 00 0000 000</v>
      </c>
      <c r="E115" s="45">
        <v>1450645862.33</v>
      </c>
      <c r="F115" s="45">
        <v>267488951.87</v>
      </c>
      <c r="G115" s="45">
        <f t="shared" si="5"/>
        <v>1183156910.46</v>
      </c>
    </row>
    <row r="116" spans="1:7" ht="75">
      <c r="A116" s="43" t="s">
        <v>147</v>
      </c>
      <c r="B116" s="44"/>
      <c r="C116" s="44" t="s">
        <v>148</v>
      </c>
      <c r="D116" s="46" t="str">
        <f t="shared" si="4"/>
        <v>000 2 02 00000 00 0000 000</v>
      </c>
      <c r="E116" s="45">
        <v>1450645862.33</v>
      </c>
      <c r="F116" s="45">
        <v>423212011.01</v>
      </c>
      <c r="G116" s="45">
        <f t="shared" si="5"/>
        <v>1027433851.3199999</v>
      </c>
    </row>
    <row r="117" spans="1:7" ht="56.25">
      <c r="A117" s="43" t="s">
        <v>149</v>
      </c>
      <c r="B117" s="44"/>
      <c r="C117" s="44" t="s">
        <v>150</v>
      </c>
      <c r="D117" s="46" t="str">
        <f t="shared" si="4"/>
        <v>000 2 02 01000 00 0000 151</v>
      </c>
      <c r="E117" s="45">
        <v>20255300</v>
      </c>
      <c r="F117" s="45">
        <v>20255300</v>
      </c>
      <c r="G117" s="45">
        <f t="shared" si="5"/>
        <v>0</v>
      </c>
    </row>
    <row r="118" spans="1:7" ht="37.5">
      <c r="A118" s="43" t="s">
        <v>151</v>
      </c>
      <c r="B118" s="44"/>
      <c r="C118" s="44" t="s">
        <v>152</v>
      </c>
      <c r="D118" s="46" t="str">
        <f t="shared" si="4"/>
        <v>000 2 02 01001 00 0000 151</v>
      </c>
      <c r="E118" s="45">
        <v>20255300</v>
      </c>
      <c r="F118" s="45">
        <v>20255300</v>
      </c>
      <c r="G118" s="45">
        <f t="shared" si="5"/>
        <v>0</v>
      </c>
    </row>
    <row r="119" spans="1:7" ht="56.25">
      <c r="A119" s="43" t="s">
        <v>153</v>
      </c>
      <c r="B119" s="44"/>
      <c r="C119" s="44" t="s">
        <v>154</v>
      </c>
      <c r="D119" s="46" t="str">
        <f t="shared" si="4"/>
        <v>000 2 02 01001 05 0000 151</v>
      </c>
      <c r="E119" s="45">
        <v>20255300</v>
      </c>
      <c r="F119" s="45">
        <v>20255300</v>
      </c>
      <c r="G119" s="45">
        <f t="shared" si="5"/>
        <v>0</v>
      </c>
    </row>
    <row r="120" spans="1:7" ht="56.25">
      <c r="A120" s="43" t="s">
        <v>155</v>
      </c>
      <c r="B120" s="44"/>
      <c r="C120" s="44" t="s">
        <v>156</v>
      </c>
      <c r="D120" s="46" t="str">
        <f t="shared" si="4"/>
        <v>000 2 02 02000 00 0000 151</v>
      </c>
      <c r="E120" s="45">
        <v>219651900</v>
      </c>
      <c r="F120" s="45"/>
      <c r="G120" s="45">
        <f t="shared" si="5"/>
        <v>219651900</v>
      </c>
    </row>
    <row r="121" spans="1:7" ht="75">
      <c r="A121" s="43" t="s">
        <v>157</v>
      </c>
      <c r="B121" s="44"/>
      <c r="C121" s="44" t="s">
        <v>158</v>
      </c>
      <c r="D121" s="46" t="str">
        <f t="shared" si="4"/>
        <v>000 2 02 02077 00 0000 151</v>
      </c>
      <c r="E121" s="45">
        <v>211872000</v>
      </c>
      <c r="F121" s="45"/>
      <c r="G121" s="45">
        <f t="shared" si="5"/>
        <v>211872000</v>
      </c>
    </row>
    <row r="122" spans="1:7" ht="75">
      <c r="A122" s="43" t="s">
        <v>159</v>
      </c>
      <c r="B122" s="44"/>
      <c r="C122" s="44" t="s">
        <v>160</v>
      </c>
      <c r="D122" s="46" t="str">
        <f t="shared" si="4"/>
        <v>000 2 02 02077 05 0000 151</v>
      </c>
      <c r="E122" s="45">
        <v>211872000</v>
      </c>
      <c r="F122" s="45"/>
      <c r="G122" s="45">
        <f t="shared" si="5"/>
        <v>211872000</v>
      </c>
    </row>
    <row r="123" spans="1:7" ht="18.75">
      <c r="A123" s="43" t="s">
        <v>161</v>
      </c>
      <c r="B123" s="44"/>
      <c r="C123" s="44" t="s">
        <v>162</v>
      </c>
      <c r="D123" s="46" t="str">
        <f t="shared" si="4"/>
        <v>000 2 02 02999 00 0000 151</v>
      </c>
      <c r="E123" s="45">
        <v>7779900</v>
      </c>
      <c r="F123" s="45"/>
      <c r="G123" s="45">
        <f t="shared" si="5"/>
        <v>7779900</v>
      </c>
    </row>
    <row r="124" spans="1:7" ht="37.5">
      <c r="A124" s="43" t="s">
        <v>163</v>
      </c>
      <c r="B124" s="44"/>
      <c r="C124" s="44" t="s">
        <v>164</v>
      </c>
      <c r="D124" s="46" t="str">
        <f t="shared" si="4"/>
        <v>000 2 02 02999 05 0000 151</v>
      </c>
      <c r="E124" s="45">
        <v>7779900</v>
      </c>
      <c r="F124" s="45"/>
      <c r="G124" s="45">
        <f t="shared" si="5"/>
        <v>7779900</v>
      </c>
    </row>
    <row r="125" spans="1:7" ht="56.25">
      <c r="A125" s="43" t="s">
        <v>165</v>
      </c>
      <c r="B125" s="44"/>
      <c r="C125" s="44" t="s">
        <v>166</v>
      </c>
      <c r="D125" s="46" t="str">
        <f t="shared" si="4"/>
        <v>000 2 02 03000 00 0000 151</v>
      </c>
      <c r="E125" s="45">
        <v>1157961480</v>
      </c>
      <c r="F125" s="45">
        <v>385651448.93</v>
      </c>
      <c r="G125" s="45">
        <f t="shared" si="5"/>
        <v>772310031.0699999</v>
      </c>
    </row>
    <row r="126" spans="1:7" ht="56.25">
      <c r="A126" s="43" t="s">
        <v>167</v>
      </c>
      <c r="B126" s="44"/>
      <c r="C126" s="44" t="s">
        <v>168</v>
      </c>
      <c r="D126" s="46" t="str">
        <f t="shared" si="4"/>
        <v>000 2 02 03001 00 0000 151</v>
      </c>
      <c r="E126" s="45">
        <v>174106272</v>
      </c>
      <c r="F126" s="45">
        <v>28500000</v>
      </c>
      <c r="G126" s="45">
        <f t="shared" si="5"/>
        <v>145606272</v>
      </c>
    </row>
    <row r="127" spans="1:7" ht="75">
      <c r="A127" s="43" t="s">
        <v>169</v>
      </c>
      <c r="B127" s="44"/>
      <c r="C127" s="44" t="s">
        <v>170</v>
      </c>
      <c r="D127" s="46" t="str">
        <f t="shared" si="4"/>
        <v>000 2 02 03001 05 0000 151</v>
      </c>
      <c r="E127" s="45">
        <v>174106272</v>
      </c>
      <c r="F127" s="45">
        <v>28500000</v>
      </c>
      <c r="G127" s="45">
        <f t="shared" si="5"/>
        <v>145606272</v>
      </c>
    </row>
    <row r="128" spans="1:7" ht="56.25">
      <c r="A128" s="43" t="s">
        <v>171</v>
      </c>
      <c r="B128" s="44"/>
      <c r="C128" s="44" t="s">
        <v>172</v>
      </c>
      <c r="D128" s="46" t="str">
        <f t="shared" si="4"/>
        <v>000 2 02 03003 00 0000 151</v>
      </c>
      <c r="E128" s="45">
        <v>4761522</v>
      </c>
      <c r="F128" s="45">
        <v>2300174</v>
      </c>
      <c r="G128" s="45">
        <f t="shared" si="5"/>
        <v>2461348</v>
      </c>
    </row>
    <row r="129" spans="1:7" ht="75">
      <c r="A129" s="43" t="s">
        <v>173</v>
      </c>
      <c r="B129" s="44"/>
      <c r="C129" s="44" t="s">
        <v>174</v>
      </c>
      <c r="D129" s="46" t="str">
        <f t="shared" si="4"/>
        <v>000 2 02 03003 05 0000 151</v>
      </c>
      <c r="E129" s="45">
        <v>4761522</v>
      </c>
      <c r="F129" s="45">
        <v>2300174</v>
      </c>
      <c r="G129" s="45">
        <f t="shared" si="5"/>
        <v>2461348</v>
      </c>
    </row>
    <row r="130" spans="1:7" ht="112.5">
      <c r="A130" s="43" t="s">
        <v>175</v>
      </c>
      <c r="B130" s="44"/>
      <c r="C130" s="44" t="s">
        <v>176</v>
      </c>
      <c r="D130" s="46" t="str">
        <f t="shared" si="4"/>
        <v>000 2 02 03013 00 0000 151</v>
      </c>
      <c r="E130" s="45">
        <v>1874900</v>
      </c>
      <c r="F130" s="45">
        <v>527000</v>
      </c>
      <c r="G130" s="45">
        <f t="shared" si="5"/>
        <v>1347900</v>
      </c>
    </row>
    <row r="131" spans="1:7" ht="112.5">
      <c r="A131" s="43" t="s">
        <v>177</v>
      </c>
      <c r="B131" s="44"/>
      <c r="C131" s="44" t="s">
        <v>178</v>
      </c>
      <c r="D131" s="46" t="str">
        <f t="shared" si="4"/>
        <v>000 2 02 03013 05 0000 151</v>
      </c>
      <c r="E131" s="45">
        <v>1874900</v>
      </c>
      <c r="F131" s="45">
        <v>527000</v>
      </c>
      <c r="G131" s="45">
        <f t="shared" si="5"/>
        <v>1347900</v>
      </c>
    </row>
    <row r="132" spans="1:7" ht="75">
      <c r="A132" s="43" t="s">
        <v>179</v>
      </c>
      <c r="B132" s="44"/>
      <c r="C132" s="44" t="s">
        <v>180</v>
      </c>
      <c r="D132" s="46" t="str">
        <f t="shared" si="4"/>
        <v>000 2 02 03020 00 0000 151</v>
      </c>
      <c r="E132" s="45">
        <v>789200</v>
      </c>
      <c r="F132" s="45">
        <v>43000</v>
      </c>
      <c r="G132" s="45">
        <f t="shared" si="5"/>
        <v>746200</v>
      </c>
    </row>
    <row r="133" spans="1:7" ht="93.75">
      <c r="A133" s="43" t="s">
        <v>181</v>
      </c>
      <c r="B133" s="44"/>
      <c r="C133" s="44" t="s">
        <v>182</v>
      </c>
      <c r="D133" s="46" t="str">
        <f t="shared" si="4"/>
        <v>000 2 02 03020 05 0000 151</v>
      </c>
      <c r="E133" s="45">
        <v>789200</v>
      </c>
      <c r="F133" s="45">
        <v>43000</v>
      </c>
      <c r="G133" s="45">
        <f t="shared" si="5"/>
        <v>746200</v>
      </c>
    </row>
    <row r="134" spans="1:7" ht="75">
      <c r="A134" s="43" t="s">
        <v>183</v>
      </c>
      <c r="B134" s="44"/>
      <c r="C134" s="44" t="s">
        <v>184</v>
      </c>
      <c r="D134" s="46" t="str">
        <f t="shared" si="4"/>
        <v>000 2 02 03021 00 0000 151</v>
      </c>
      <c r="E134" s="45">
        <v>5533900</v>
      </c>
      <c r="F134" s="45">
        <v>2111700</v>
      </c>
      <c r="G134" s="45">
        <f t="shared" si="5"/>
        <v>3422200</v>
      </c>
    </row>
    <row r="135" spans="1:7" ht="75">
      <c r="A135" s="43" t="s">
        <v>185</v>
      </c>
      <c r="B135" s="44"/>
      <c r="C135" s="44" t="s">
        <v>186</v>
      </c>
      <c r="D135" s="46" t="str">
        <f t="shared" si="4"/>
        <v>000 2 02 03021 05 0000 151</v>
      </c>
      <c r="E135" s="45">
        <v>5533900</v>
      </c>
      <c r="F135" s="45">
        <v>2111700</v>
      </c>
      <c r="G135" s="45">
        <f t="shared" si="5"/>
        <v>3422200</v>
      </c>
    </row>
    <row r="136" spans="1:7" ht="75">
      <c r="A136" s="43" t="s">
        <v>187</v>
      </c>
      <c r="B136" s="44"/>
      <c r="C136" s="44" t="s">
        <v>663</v>
      </c>
      <c r="D136" s="46" t="str">
        <f t="shared" si="4"/>
        <v>000 2 02 03022 00 0000 151</v>
      </c>
      <c r="E136" s="45">
        <v>6595000</v>
      </c>
      <c r="F136" s="45">
        <v>3165000</v>
      </c>
      <c r="G136" s="45">
        <f t="shared" si="5"/>
        <v>3430000</v>
      </c>
    </row>
    <row r="137" spans="1:7" ht="75">
      <c r="A137" s="43" t="s">
        <v>664</v>
      </c>
      <c r="B137" s="44"/>
      <c r="C137" s="44" t="s">
        <v>665</v>
      </c>
      <c r="D137" s="46" t="str">
        <f t="shared" si="4"/>
        <v>000 2 02 03022 05 0000 151</v>
      </c>
      <c r="E137" s="45">
        <v>6595000</v>
      </c>
      <c r="F137" s="45">
        <v>3165000</v>
      </c>
      <c r="G137" s="45">
        <f t="shared" si="5"/>
        <v>3430000</v>
      </c>
    </row>
    <row r="138" spans="1:7" ht="56.25">
      <c r="A138" s="43" t="s">
        <v>666</v>
      </c>
      <c r="B138" s="44"/>
      <c r="C138" s="44" t="s">
        <v>667</v>
      </c>
      <c r="D138" s="46" t="str">
        <f t="shared" si="4"/>
        <v>000 2 02 03024 00 0000 151</v>
      </c>
      <c r="E138" s="45">
        <v>865927934</v>
      </c>
      <c r="F138" s="45">
        <v>295515427.93</v>
      </c>
      <c r="G138" s="45">
        <f t="shared" si="5"/>
        <v>570412506.0699999</v>
      </c>
    </row>
    <row r="139" spans="1:7" ht="75">
      <c r="A139" s="43" t="s">
        <v>668</v>
      </c>
      <c r="B139" s="44"/>
      <c r="C139" s="44" t="s">
        <v>669</v>
      </c>
      <c r="D139" s="46" t="str">
        <f t="shared" si="4"/>
        <v>000 2 02 03024 05 0000 151</v>
      </c>
      <c r="E139" s="45">
        <v>865927934</v>
      </c>
      <c r="F139" s="45">
        <v>295515427.93</v>
      </c>
      <c r="G139" s="45">
        <f t="shared" si="5"/>
        <v>570412506.0699999</v>
      </c>
    </row>
    <row r="140" spans="1:7" ht="93.75">
      <c r="A140" s="43" t="s">
        <v>670</v>
      </c>
      <c r="B140" s="44"/>
      <c r="C140" s="44" t="s">
        <v>671</v>
      </c>
      <c r="D140" s="46" t="str">
        <f t="shared" si="4"/>
        <v>000 2 02 03027 00 0000 151</v>
      </c>
      <c r="E140" s="45">
        <v>19348200</v>
      </c>
      <c r="F140" s="45">
        <v>6804007</v>
      </c>
      <c r="G140" s="45">
        <f t="shared" si="5"/>
        <v>12544193</v>
      </c>
    </row>
    <row r="141" spans="1:7" ht="93.75">
      <c r="A141" s="43" t="s">
        <v>672</v>
      </c>
      <c r="B141" s="44"/>
      <c r="C141" s="44" t="s">
        <v>193</v>
      </c>
      <c r="D141" s="46" t="str">
        <f t="shared" si="4"/>
        <v>000 2 02 03027 05 0000 151</v>
      </c>
      <c r="E141" s="45">
        <v>19348200</v>
      </c>
      <c r="F141" s="45">
        <v>6804007</v>
      </c>
      <c r="G141" s="45">
        <f t="shared" si="5"/>
        <v>12544193</v>
      </c>
    </row>
    <row r="142" spans="1:7" ht="150">
      <c r="A142" s="43" t="s">
        <v>194</v>
      </c>
      <c r="B142" s="44"/>
      <c r="C142" s="44" t="s">
        <v>195</v>
      </c>
      <c r="D142" s="46" t="str">
        <f t="shared" si="4"/>
        <v>000 2 02 03029 00 0000 151</v>
      </c>
      <c r="E142" s="45">
        <v>10987500</v>
      </c>
      <c r="F142" s="45">
        <v>3400800</v>
      </c>
      <c r="G142" s="45">
        <f t="shared" si="5"/>
        <v>7586700</v>
      </c>
    </row>
    <row r="143" spans="1:7" ht="150">
      <c r="A143" s="43" t="s">
        <v>196</v>
      </c>
      <c r="B143" s="44"/>
      <c r="C143" s="44" t="s">
        <v>197</v>
      </c>
      <c r="D143" s="46" t="str">
        <f t="shared" si="4"/>
        <v>000 2 02 03029 05 0000 151</v>
      </c>
      <c r="E143" s="45">
        <v>10987500</v>
      </c>
      <c r="F143" s="45">
        <v>3400800</v>
      </c>
      <c r="G143" s="45">
        <f t="shared" si="5"/>
        <v>7586700</v>
      </c>
    </row>
    <row r="144" spans="1:7" ht="131.25">
      <c r="A144" s="43" t="s">
        <v>198</v>
      </c>
      <c r="B144" s="44"/>
      <c r="C144" s="44" t="s">
        <v>199</v>
      </c>
      <c r="D144" s="46" t="str">
        <f t="shared" si="4"/>
        <v>000 2 02 03070 00 0000 151</v>
      </c>
      <c r="E144" s="45">
        <v>3637452</v>
      </c>
      <c r="F144" s="45">
        <v>1303500</v>
      </c>
      <c r="G144" s="45">
        <f t="shared" si="5"/>
        <v>2333952</v>
      </c>
    </row>
    <row r="145" spans="1:7" ht="150">
      <c r="A145" s="43" t="s">
        <v>684</v>
      </c>
      <c r="B145" s="44"/>
      <c r="C145" s="44" t="s">
        <v>200</v>
      </c>
      <c r="D145" s="46" t="str">
        <f t="shared" si="4"/>
        <v>000 2 02 03070 05 0000 151</v>
      </c>
      <c r="E145" s="45">
        <v>3637452</v>
      </c>
      <c r="F145" s="45">
        <v>1303500</v>
      </c>
      <c r="G145" s="45">
        <f t="shared" si="5"/>
        <v>2333952</v>
      </c>
    </row>
    <row r="146" spans="1:7" ht="131.25">
      <c r="A146" s="43" t="s">
        <v>201</v>
      </c>
      <c r="B146" s="44"/>
      <c r="C146" s="44" t="s">
        <v>202</v>
      </c>
      <c r="D146" s="46" t="str">
        <f t="shared" si="4"/>
        <v>000 2 02 03090 00 0000 151</v>
      </c>
      <c r="E146" s="45">
        <v>11245300</v>
      </c>
      <c r="F146" s="45">
        <v>3167140</v>
      </c>
      <c r="G146" s="45">
        <f t="shared" si="5"/>
        <v>8078160</v>
      </c>
    </row>
    <row r="147" spans="1:7" ht="112.5">
      <c r="A147" s="43" t="s">
        <v>203</v>
      </c>
      <c r="B147" s="44"/>
      <c r="C147" s="44" t="s">
        <v>204</v>
      </c>
      <c r="D147" s="46" t="str">
        <f t="shared" si="4"/>
        <v>000 2 02 03090 05 0000 151</v>
      </c>
      <c r="E147" s="45">
        <v>11245300</v>
      </c>
      <c r="F147" s="45">
        <v>3167140</v>
      </c>
      <c r="G147" s="45">
        <f t="shared" si="5"/>
        <v>8078160</v>
      </c>
    </row>
    <row r="148" spans="1:7" ht="112.5">
      <c r="A148" s="43" t="s">
        <v>205</v>
      </c>
      <c r="B148" s="44"/>
      <c r="C148" s="44" t="s">
        <v>206</v>
      </c>
      <c r="D148" s="46" t="str">
        <f t="shared" si="4"/>
        <v>000 2 02 03119 00 0000 151</v>
      </c>
      <c r="E148" s="45">
        <v>33741900</v>
      </c>
      <c r="F148" s="45">
        <v>32299700</v>
      </c>
      <c r="G148" s="45">
        <f t="shared" si="5"/>
        <v>1442200</v>
      </c>
    </row>
    <row r="149" spans="1:7" ht="112.5">
      <c r="A149" s="43" t="s">
        <v>207</v>
      </c>
      <c r="B149" s="44"/>
      <c r="C149" s="44" t="s">
        <v>208</v>
      </c>
      <c r="D149" s="46" t="str">
        <f t="shared" si="4"/>
        <v>000 2 02 03119 05 0000 151</v>
      </c>
      <c r="E149" s="45">
        <v>33741900</v>
      </c>
      <c r="F149" s="45">
        <v>32299700</v>
      </c>
      <c r="G149" s="45">
        <f t="shared" si="5"/>
        <v>1442200</v>
      </c>
    </row>
    <row r="150" spans="1:7" ht="150">
      <c r="A150" s="43" t="s">
        <v>685</v>
      </c>
      <c r="B150" s="44"/>
      <c r="C150" s="44" t="s">
        <v>209</v>
      </c>
      <c r="D150" s="46" t="str">
        <f t="shared" si="4"/>
        <v>000 2 02 03122 00 0000 151</v>
      </c>
      <c r="E150" s="45">
        <v>19412400</v>
      </c>
      <c r="F150" s="45">
        <v>6514000</v>
      </c>
      <c r="G150" s="45">
        <f t="shared" si="5"/>
        <v>12898400</v>
      </c>
    </row>
    <row r="151" spans="1:7" ht="150">
      <c r="A151" s="43" t="s">
        <v>686</v>
      </c>
      <c r="B151" s="44"/>
      <c r="C151" s="44" t="s">
        <v>210</v>
      </c>
      <c r="D151" s="46" t="str">
        <f t="shared" si="4"/>
        <v>000 2 02 03122 05 0000 151</v>
      </c>
      <c r="E151" s="45">
        <v>19412400</v>
      </c>
      <c r="F151" s="45">
        <v>6514000</v>
      </c>
      <c r="G151" s="45">
        <f t="shared" si="5"/>
        <v>12898400</v>
      </c>
    </row>
    <row r="152" spans="1:7" ht="18.75">
      <c r="A152" s="43" t="s">
        <v>734</v>
      </c>
      <c r="B152" s="44"/>
      <c r="C152" s="44" t="s">
        <v>211</v>
      </c>
      <c r="D152" s="46" t="str">
        <f t="shared" si="4"/>
        <v>000 2 02 04000 00 0000 151</v>
      </c>
      <c r="E152" s="45">
        <v>52777182.33</v>
      </c>
      <c r="F152" s="45">
        <v>17305262.08</v>
      </c>
      <c r="G152" s="45">
        <f t="shared" si="5"/>
        <v>35471920.25</v>
      </c>
    </row>
    <row r="153" spans="1:7" ht="112.5">
      <c r="A153" s="43" t="s">
        <v>212</v>
      </c>
      <c r="B153" s="44"/>
      <c r="C153" s="44" t="s">
        <v>213</v>
      </c>
      <c r="D153" s="46" t="str">
        <f t="shared" si="4"/>
        <v>000 2 02 04012 00 0000 151</v>
      </c>
      <c r="E153" s="45">
        <v>25696100</v>
      </c>
      <c r="F153" s="45">
        <v>372100</v>
      </c>
      <c r="G153" s="45">
        <f t="shared" si="5"/>
        <v>25324000</v>
      </c>
    </row>
    <row r="154" spans="1:7" ht="131.25">
      <c r="A154" s="43" t="s">
        <v>214</v>
      </c>
      <c r="B154" s="44"/>
      <c r="C154" s="44" t="s">
        <v>215</v>
      </c>
      <c r="D154" s="46" t="str">
        <f t="shared" si="4"/>
        <v>000 2 02 04012 05 0000 151</v>
      </c>
      <c r="E154" s="45">
        <v>25696100</v>
      </c>
      <c r="F154" s="45">
        <v>372100</v>
      </c>
      <c r="G154" s="45">
        <f t="shared" si="5"/>
        <v>25324000</v>
      </c>
    </row>
    <row r="155" spans="1:7" ht="131.25">
      <c r="A155" s="43" t="s">
        <v>216</v>
      </c>
      <c r="B155" s="44"/>
      <c r="C155" s="44" t="s">
        <v>217</v>
      </c>
      <c r="D155" s="46" t="str">
        <f t="shared" si="4"/>
        <v>000 2 02 04014 00 0000 151</v>
      </c>
      <c r="E155" s="45">
        <v>8722178</v>
      </c>
      <c r="F155" s="45">
        <v>3574257.75</v>
      </c>
      <c r="G155" s="45">
        <f t="shared" si="5"/>
        <v>5147920.25</v>
      </c>
    </row>
    <row r="156" spans="1:7" ht="131.25">
      <c r="A156" s="43" t="s">
        <v>218</v>
      </c>
      <c r="B156" s="44"/>
      <c r="C156" s="44" t="s">
        <v>219</v>
      </c>
      <c r="D156" s="46" t="str">
        <f t="shared" si="4"/>
        <v>000 2 02 04014 05 0000 151</v>
      </c>
      <c r="E156" s="45">
        <v>8722178</v>
      </c>
      <c r="F156" s="45">
        <v>3574257.75</v>
      </c>
      <c r="G156" s="45">
        <f t="shared" si="5"/>
        <v>5147920.25</v>
      </c>
    </row>
    <row r="157" spans="1:7" ht="37.5">
      <c r="A157" s="43" t="s">
        <v>220</v>
      </c>
      <c r="B157" s="44"/>
      <c r="C157" s="44" t="s">
        <v>221</v>
      </c>
      <c r="D157" s="46" t="str">
        <f t="shared" si="4"/>
        <v>000 2 02 04999 00 0000 151</v>
      </c>
      <c r="E157" s="45">
        <v>18358904.33</v>
      </c>
      <c r="F157" s="45">
        <v>13358904.33</v>
      </c>
      <c r="G157" s="45">
        <f t="shared" si="5"/>
        <v>4999999.999999998</v>
      </c>
    </row>
    <row r="158" spans="1:7" ht="56.25">
      <c r="A158" s="43" t="s">
        <v>222</v>
      </c>
      <c r="B158" s="44"/>
      <c r="C158" s="44" t="s">
        <v>223</v>
      </c>
      <c r="D158" s="46" t="str">
        <f t="shared" si="4"/>
        <v>000 2 02 04999 05 0000 151</v>
      </c>
      <c r="E158" s="45">
        <v>18358904.33</v>
      </c>
      <c r="F158" s="45">
        <v>13358904.33</v>
      </c>
      <c r="G158" s="45">
        <f t="shared" si="5"/>
        <v>4999999.999999998</v>
      </c>
    </row>
    <row r="159" spans="1:7" ht="206.25">
      <c r="A159" s="43" t="s">
        <v>224</v>
      </c>
      <c r="B159" s="44"/>
      <c r="C159" s="44" t="s">
        <v>225</v>
      </c>
      <c r="D159" s="46" t="str">
        <f aca="true" t="shared" si="6" ref="D159:D167">IF(LEFT(C159,5)="000 8","X",C159)</f>
        <v>000 2 18 00000 00 0000 000</v>
      </c>
      <c r="E159" s="45"/>
      <c r="F159" s="45">
        <v>15167517.67</v>
      </c>
      <c r="G159" s="45">
        <f aca="true" t="shared" si="7" ref="G159:G167">E159-F159</f>
        <v>-15167517.67</v>
      </c>
    </row>
    <row r="160" spans="1:7" ht="131.25">
      <c r="A160" s="43" t="s">
        <v>226</v>
      </c>
      <c r="B160" s="44"/>
      <c r="C160" s="44" t="s">
        <v>227</v>
      </c>
      <c r="D160" s="46" t="str">
        <f t="shared" si="6"/>
        <v>000 2 18 00000 00 0000 151</v>
      </c>
      <c r="E160" s="45"/>
      <c r="F160" s="45">
        <v>2105094.22</v>
      </c>
      <c r="G160" s="45">
        <f t="shared" si="7"/>
        <v>-2105094.22</v>
      </c>
    </row>
    <row r="161" spans="1:7" ht="131.25">
      <c r="A161" s="43" t="s">
        <v>228</v>
      </c>
      <c r="B161" s="44"/>
      <c r="C161" s="44" t="s">
        <v>229</v>
      </c>
      <c r="D161" s="46" t="str">
        <f t="shared" si="6"/>
        <v>000 2 18 05000 05 0000 151</v>
      </c>
      <c r="E161" s="45"/>
      <c r="F161" s="45">
        <v>2105094.22</v>
      </c>
      <c r="G161" s="45">
        <f t="shared" si="7"/>
        <v>-2105094.22</v>
      </c>
    </row>
    <row r="162" spans="1:7" ht="112.5">
      <c r="A162" s="43" t="s">
        <v>230</v>
      </c>
      <c r="B162" s="44"/>
      <c r="C162" s="44" t="s">
        <v>231</v>
      </c>
      <c r="D162" s="46" t="str">
        <f t="shared" si="6"/>
        <v>000 2 18 05010 05 0000 151</v>
      </c>
      <c r="E162" s="45"/>
      <c r="F162" s="45">
        <v>2105094.22</v>
      </c>
      <c r="G162" s="45">
        <f t="shared" si="7"/>
        <v>-2105094.22</v>
      </c>
    </row>
    <row r="163" spans="1:7" ht="75">
      <c r="A163" s="43" t="s">
        <v>232</v>
      </c>
      <c r="B163" s="44"/>
      <c r="C163" s="44" t="s">
        <v>233</v>
      </c>
      <c r="D163" s="46" t="str">
        <f t="shared" si="6"/>
        <v>000 2 18 00000 00 0000 180</v>
      </c>
      <c r="E163" s="45"/>
      <c r="F163" s="45">
        <v>13062423.45</v>
      </c>
      <c r="G163" s="45">
        <f t="shared" si="7"/>
        <v>-13062423.45</v>
      </c>
    </row>
    <row r="164" spans="1:7" ht="56.25">
      <c r="A164" s="43" t="s">
        <v>234</v>
      </c>
      <c r="B164" s="44"/>
      <c r="C164" s="44" t="s">
        <v>235</v>
      </c>
      <c r="D164" s="46" t="str">
        <f t="shared" si="6"/>
        <v>000 2 18 05000 05 0000 180</v>
      </c>
      <c r="E164" s="45"/>
      <c r="F164" s="45">
        <v>13062423.45</v>
      </c>
      <c r="G164" s="45">
        <f t="shared" si="7"/>
        <v>-13062423.45</v>
      </c>
    </row>
    <row r="165" spans="1:7" ht="75">
      <c r="A165" s="43" t="s">
        <v>236</v>
      </c>
      <c r="B165" s="44"/>
      <c r="C165" s="44" t="s">
        <v>237</v>
      </c>
      <c r="D165" s="46" t="str">
        <f t="shared" si="6"/>
        <v>000 2 18 05010 05 0000 180</v>
      </c>
      <c r="E165" s="45"/>
      <c r="F165" s="45">
        <v>13062423.45</v>
      </c>
      <c r="G165" s="45">
        <f t="shared" si="7"/>
        <v>-13062423.45</v>
      </c>
    </row>
    <row r="166" spans="1:7" ht="93.75">
      <c r="A166" s="43" t="s">
        <v>238</v>
      </c>
      <c r="B166" s="44"/>
      <c r="C166" s="44" t="s">
        <v>239</v>
      </c>
      <c r="D166" s="46" t="str">
        <f t="shared" si="6"/>
        <v>000 2 19 00000 00 0000 000</v>
      </c>
      <c r="E166" s="45"/>
      <c r="F166" s="45">
        <v>-170890576.81</v>
      </c>
      <c r="G166" s="45">
        <f t="shared" si="7"/>
        <v>170890576.81</v>
      </c>
    </row>
    <row r="167" spans="1:7" ht="93.75">
      <c r="A167" s="43" t="s">
        <v>240</v>
      </c>
      <c r="B167" s="44"/>
      <c r="C167" s="44" t="s">
        <v>241</v>
      </c>
      <c r="D167" s="46" t="str">
        <f t="shared" si="6"/>
        <v>000 2 19 05000 05 0000 151</v>
      </c>
      <c r="E167" s="45"/>
      <c r="F167" s="45">
        <v>-170890576.81</v>
      </c>
      <c r="G167" s="45">
        <f t="shared" si="7"/>
        <v>170890576.81</v>
      </c>
    </row>
    <row r="168" spans="1:7" ht="12.75">
      <c r="A168" s="47"/>
      <c r="B168" s="48"/>
      <c r="C168" s="48"/>
      <c r="D168" s="49"/>
      <c r="E168" s="50"/>
      <c r="F168" s="51"/>
      <c r="G168" s="51"/>
    </row>
  </sheetData>
  <sheetProtection/>
  <mergeCells count="2">
    <mergeCell ref="A2:G2"/>
    <mergeCell ref="A6:F6"/>
  </mergeCells>
  <printOptions/>
  <pageMargins left="0.1968503937007874" right="0" top="0.35433070866141736" bottom="0.1968503937007874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8"/>
  <sheetViews>
    <sheetView zoomScale="75" zoomScaleNormal="75" workbookViewId="0" topLeftCell="A1">
      <selection activeCell="G1" sqref="G1"/>
    </sheetView>
  </sheetViews>
  <sheetFormatPr defaultColWidth="9.00390625" defaultRowHeight="12.75"/>
  <cols>
    <col min="1" max="1" width="32.875" style="28" customWidth="1"/>
    <col min="2" max="2" width="6.125" style="28" customWidth="1"/>
    <col min="3" max="3" width="15.75390625" style="28" hidden="1" customWidth="1"/>
    <col min="4" max="4" width="33.625" style="28" customWidth="1"/>
    <col min="5" max="5" width="25.125" style="28" customWidth="1"/>
    <col min="6" max="6" width="20.125" style="28" customWidth="1"/>
    <col min="7" max="7" width="25.25390625" style="28" customWidth="1"/>
    <col min="8" max="16384" width="9.125" style="28" customWidth="1"/>
  </cols>
  <sheetData>
    <row r="1" spans="1:7" ht="22.5" customHeight="1">
      <c r="A1" s="25"/>
      <c r="G1" s="81" t="s">
        <v>700</v>
      </c>
    </row>
    <row r="2" spans="2:5" ht="15" thickBot="1">
      <c r="B2" s="41"/>
      <c r="C2" s="41"/>
      <c r="E2" s="41" t="s">
        <v>695</v>
      </c>
    </row>
    <row r="3" spans="1:7" ht="34.5" thickTop="1">
      <c r="A3" s="55" t="s">
        <v>728</v>
      </c>
      <c r="B3" s="56" t="s">
        <v>724</v>
      </c>
      <c r="C3" s="14" t="s">
        <v>732</v>
      </c>
      <c r="D3" s="14" t="s">
        <v>732</v>
      </c>
      <c r="E3" s="14" t="s">
        <v>688</v>
      </c>
      <c r="F3" s="14" t="s">
        <v>690</v>
      </c>
      <c r="G3" s="17" t="s">
        <v>689</v>
      </c>
    </row>
    <row r="4" spans="1:7" ht="13.5" thickBot="1">
      <c r="A4" s="18">
        <v>1</v>
      </c>
      <c r="B4" s="19">
        <v>2</v>
      </c>
      <c r="C4" s="19" t="s">
        <v>729</v>
      </c>
      <c r="D4" s="19" t="s">
        <v>735</v>
      </c>
      <c r="E4" s="21">
        <v>4</v>
      </c>
      <c r="F4" s="22">
        <v>5</v>
      </c>
      <c r="G4" s="23">
        <v>6</v>
      </c>
    </row>
    <row r="5" spans="1:7" ht="38.25" thickTop="1">
      <c r="A5" s="52" t="s">
        <v>242</v>
      </c>
      <c r="B5" s="53">
        <v>200</v>
      </c>
      <c r="C5" s="44" t="s">
        <v>243</v>
      </c>
      <c r="D5" s="57" t="s">
        <v>243</v>
      </c>
      <c r="E5" s="54">
        <v>2408349460.41</v>
      </c>
      <c r="F5" s="54">
        <v>654829773.01</v>
      </c>
      <c r="G5" s="54">
        <f>E5-F5</f>
        <v>1753519687.3999999</v>
      </c>
    </row>
    <row r="6" spans="1:7" ht="37.5">
      <c r="A6" s="52" t="s">
        <v>244</v>
      </c>
      <c r="B6" s="53"/>
      <c r="C6" s="53" t="s">
        <v>245</v>
      </c>
      <c r="D6" s="58" t="str">
        <f aca="true" t="shared" si="0" ref="D6:D52">IF(OR(LEFT(C6,5)="000 9",LEFT(C6,5)="000 7"),"X",C6)</f>
        <v>000 0100 0000000 000 000</v>
      </c>
      <c r="E6" s="54">
        <v>189322383.01</v>
      </c>
      <c r="F6" s="54">
        <v>41807585.61</v>
      </c>
      <c r="G6" s="54">
        <f aca="true" t="shared" si="1" ref="G6:G52">E6-F6</f>
        <v>147514797.39999998</v>
      </c>
    </row>
    <row r="7" spans="1:7" ht="18.75">
      <c r="A7" s="43" t="s">
        <v>246</v>
      </c>
      <c r="B7" s="44"/>
      <c r="C7" s="44" t="s">
        <v>247</v>
      </c>
      <c r="D7" s="46" t="str">
        <f t="shared" si="0"/>
        <v>000 0100 0000000 000 200</v>
      </c>
      <c r="E7" s="45">
        <v>173409365.04</v>
      </c>
      <c r="F7" s="45">
        <v>39970275.46</v>
      </c>
      <c r="G7" s="45">
        <f t="shared" si="1"/>
        <v>133439089.57999998</v>
      </c>
    </row>
    <row r="8" spans="1:7" ht="56.25">
      <c r="A8" s="43" t="s">
        <v>248</v>
      </c>
      <c r="B8" s="44"/>
      <c r="C8" s="44" t="s">
        <v>249</v>
      </c>
      <c r="D8" s="46" t="str">
        <f t="shared" si="0"/>
        <v>000 0100 0000000 000 210</v>
      </c>
      <c r="E8" s="45">
        <v>131647262.49</v>
      </c>
      <c r="F8" s="45">
        <v>34445302.76</v>
      </c>
      <c r="G8" s="45">
        <f t="shared" si="1"/>
        <v>97201959.72999999</v>
      </c>
    </row>
    <row r="9" spans="1:7" ht="18.75">
      <c r="A9" s="43" t="s">
        <v>250</v>
      </c>
      <c r="B9" s="44"/>
      <c r="C9" s="44" t="s">
        <v>251</v>
      </c>
      <c r="D9" s="46" t="str">
        <f t="shared" si="0"/>
        <v>000 0100 0000000 000 211</v>
      </c>
      <c r="E9" s="45">
        <v>101042247.33</v>
      </c>
      <c r="F9" s="45">
        <v>27066394.6</v>
      </c>
      <c r="G9" s="45">
        <f t="shared" si="1"/>
        <v>73975852.72999999</v>
      </c>
    </row>
    <row r="10" spans="1:7" ht="18.75">
      <c r="A10" s="43" t="s">
        <v>252</v>
      </c>
      <c r="B10" s="44"/>
      <c r="C10" s="44" t="s">
        <v>253</v>
      </c>
      <c r="D10" s="46" t="str">
        <f t="shared" si="0"/>
        <v>000 0100 0000000 000 212</v>
      </c>
      <c r="E10" s="45">
        <v>116374</v>
      </c>
      <c r="F10" s="45">
        <v>71950</v>
      </c>
      <c r="G10" s="45">
        <f t="shared" si="1"/>
        <v>44424</v>
      </c>
    </row>
    <row r="11" spans="1:7" ht="37.5">
      <c r="A11" s="43" t="s">
        <v>254</v>
      </c>
      <c r="B11" s="44"/>
      <c r="C11" s="44" t="s">
        <v>255</v>
      </c>
      <c r="D11" s="46" t="str">
        <f t="shared" si="0"/>
        <v>000 0100 0000000 000 213</v>
      </c>
      <c r="E11" s="45">
        <v>30488641.16</v>
      </c>
      <c r="F11" s="45">
        <v>7306958.16</v>
      </c>
      <c r="G11" s="45">
        <f t="shared" si="1"/>
        <v>23181683</v>
      </c>
    </row>
    <row r="12" spans="1:7" ht="18.75">
      <c r="A12" s="43" t="s">
        <v>256</v>
      </c>
      <c r="B12" s="44"/>
      <c r="C12" s="44" t="s">
        <v>257</v>
      </c>
      <c r="D12" s="46" t="str">
        <f t="shared" si="0"/>
        <v>000 0100 0000000 000 220</v>
      </c>
      <c r="E12" s="45">
        <v>28950153.31</v>
      </c>
      <c r="F12" s="45">
        <v>5189940.9</v>
      </c>
      <c r="G12" s="45">
        <f t="shared" si="1"/>
        <v>23760212.409999996</v>
      </c>
    </row>
    <row r="13" spans="1:7" ht="18.75">
      <c r="A13" s="43" t="s">
        <v>258</v>
      </c>
      <c r="B13" s="44"/>
      <c r="C13" s="44" t="s">
        <v>259</v>
      </c>
      <c r="D13" s="46" t="str">
        <f t="shared" si="0"/>
        <v>000 0100 0000000 000 221</v>
      </c>
      <c r="E13" s="45">
        <v>2474430.47</v>
      </c>
      <c r="F13" s="45">
        <v>486152.81</v>
      </c>
      <c r="G13" s="45">
        <f t="shared" si="1"/>
        <v>1988277.6600000001</v>
      </c>
    </row>
    <row r="14" spans="1:7" ht="18.75">
      <c r="A14" s="43" t="s">
        <v>260</v>
      </c>
      <c r="B14" s="44"/>
      <c r="C14" s="44" t="s">
        <v>261</v>
      </c>
      <c r="D14" s="46" t="str">
        <f t="shared" si="0"/>
        <v>000 0100 0000000 000 222</v>
      </c>
      <c r="E14" s="45">
        <v>172681</v>
      </c>
      <c r="F14" s="45"/>
      <c r="G14" s="45">
        <f t="shared" si="1"/>
        <v>172681</v>
      </c>
    </row>
    <row r="15" spans="1:7" ht="18.75">
      <c r="A15" s="43" t="s">
        <v>262</v>
      </c>
      <c r="B15" s="44"/>
      <c r="C15" s="44" t="s">
        <v>263</v>
      </c>
      <c r="D15" s="46" t="str">
        <f t="shared" si="0"/>
        <v>000 0100 0000000 000 223</v>
      </c>
      <c r="E15" s="45">
        <v>4641863.23</v>
      </c>
      <c r="F15" s="45">
        <v>1813087.28</v>
      </c>
      <c r="G15" s="45">
        <f t="shared" si="1"/>
        <v>2828775.95</v>
      </c>
    </row>
    <row r="16" spans="1:7" ht="37.5">
      <c r="A16" s="43" t="s">
        <v>265</v>
      </c>
      <c r="B16" s="44"/>
      <c r="C16" s="44" t="s">
        <v>266</v>
      </c>
      <c r="D16" s="46" t="str">
        <f t="shared" si="0"/>
        <v>000 0100 0000000 000 225</v>
      </c>
      <c r="E16" s="45">
        <v>9583518.7</v>
      </c>
      <c r="F16" s="45">
        <v>546543.6</v>
      </c>
      <c r="G16" s="45">
        <f t="shared" si="1"/>
        <v>9036975.1</v>
      </c>
    </row>
    <row r="17" spans="1:7" ht="18.75">
      <c r="A17" s="43" t="s">
        <v>267</v>
      </c>
      <c r="B17" s="44"/>
      <c r="C17" s="44" t="s">
        <v>268</v>
      </c>
      <c r="D17" s="46" t="str">
        <f t="shared" si="0"/>
        <v>000 0100 0000000 000 226</v>
      </c>
      <c r="E17" s="45">
        <v>12077659.91</v>
      </c>
      <c r="F17" s="45">
        <v>2344157.21</v>
      </c>
      <c r="G17" s="45">
        <f t="shared" si="1"/>
        <v>9733502.7</v>
      </c>
    </row>
    <row r="18" spans="1:7" ht="18.75">
      <c r="A18" s="43" t="s">
        <v>275</v>
      </c>
      <c r="B18" s="44"/>
      <c r="C18" s="44" t="s">
        <v>276</v>
      </c>
      <c r="D18" s="46" t="str">
        <f t="shared" si="0"/>
        <v>000 0100 0000000 000 290</v>
      </c>
      <c r="E18" s="45">
        <v>12811949.24</v>
      </c>
      <c r="F18" s="45">
        <v>335031.8</v>
      </c>
      <c r="G18" s="45">
        <f t="shared" si="1"/>
        <v>12476917.44</v>
      </c>
    </row>
    <row r="19" spans="1:7" ht="37.5">
      <c r="A19" s="43" t="s">
        <v>277</v>
      </c>
      <c r="B19" s="44"/>
      <c r="C19" s="44" t="s">
        <v>278</v>
      </c>
      <c r="D19" s="46" t="str">
        <f t="shared" si="0"/>
        <v>000 0100 0000000 000 300</v>
      </c>
      <c r="E19" s="45">
        <v>15913017.97</v>
      </c>
      <c r="F19" s="45">
        <v>1837310.15</v>
      </c>
      <c r="G19" s="45">
        <f t="shared" si="1"/>
        <v>14075707.82</v>
      </c>
    </row>
    <row r="20" spans="1:7" ht="37.5">
      <c r="A20" s="43" t="s">
        <v>279</v>
      </c>
      <c r="B20" s="44"/>
      <c r="C20" s="44" t="s">
        <v>280</v>
      </c>
      <c r="D20" s="46" t="str">
        <f t="shared" si="0"/>
        <v>000 0100 0000000 000 310</v>
      </c>
      <c r="E20" s="45">
        <v>6061596.77</v>
      </c>
      <c r="F20" s="45">
        <v>86034.2</v>
      </c>
      <c r="G20" s="45">
        <f t="shared" si="1"/>
        <v>5975562.569999999</v>
      </c>
    </row>
    <row r="21" spans="1:7" ht="37.5">
      <c r="A21" s="43" t="s">
        <v>281</v>
      </c>
      <c r="B21" s="44"/>
      <c r="C21" s="44" t="s">
        <v>282</v>
      </c>
      <c r="D21" s="46" t="str">
        <f t="shared" si="0"/>
        <v>000 0100 0000000 000 340</v>
      </c>
      <c r="E21" s="45">
        <v>9851421.2</v>
      </c>
      <c r="F21" s="45">
        <v>1751275.95</v>
      </c>
      <c r="G21" s="45">
        <f t="shared" si="1"/>
        <v>8100145.249999999</v>
      </c>
    </row>
    <row r="22" spans="1:7" ht="112.5">
      <c r="A22" s="43" t="s">
        <v>283</v>
      </c>
      <c r="B22" s="44"/>
      <c r="C22" s="44" t="s">
        <v>284</v>
      </c>
      <c r="D22" s="46" t="str">
        <f t="shared" si="0"/>
        <v>000 0102 0000000 000 000</v>
      </c>
      <c r="E22" s="45">
        <v>1667445.57</v>
      </c>
      <c r="F22" s="45">
        <v>429657.28</v>
      </c>
      <c r="G22" s="45">
        <f t="shared" si="1"/>
        <v>1237788.29</v>
      </c>
    </row>
    <row r="23" spans="1:7" ht="18.75">
      <c r="A23" s="43" t="s">
        <v>246</v>
      </c>
      <c r="B23" s="44"/>
      <c r="C23" s="44" t="s">
        <v>285</v>
      </c>
      <c r="D23" s="46" t="str">
        <f t="shared" si="0"/>
        <v>000 0102 0000000 000 200</v>
      </c>
      <c r="E23" s="45">
        <v>1667445.57</v>
      </c>
      <c r="F23" s="45">
        <v>429657.28</v>
      </c>
      <c r="G23" s="45">
        <f t="shared" si="1"/>
        <v>1237788.29</v>
      </c>
    </row>
    <row r="24" spans="1:7" ht="56.25">
      <c r="A24" s="43" t="s">
        <v>248</v>
      </c>
      <c r="B24" s="44"/>
      <c r="C24" s="44" t="s">
        <v>286</v>
      </c>
      <c r="D24" s="46" t="str">
        <f t="shared" si="0"/>
        <v>000 0102 0000000 000 210</v>
      </c>
      <c r="E24" s="45">
        <v>1667445.57</v>
      </c>
      <c r="F24" s="45">
        <v>429657.28</v>
      </c>
      <c r="G24" s="45">
        <f t="shared" si="1"/>
        <v>1237788.29</v>
      </c>
    </row>
    <row r="25" spans="1:7" ht="18.75">
      <c r="A25" s="43" t="s">
        <v>250</v>
      </c>
      <c r="B25" s="44"/>
      <c r="C25" s="44" t="s">
        <v>287</v>
      </c>
      <c r="D25" s="46" t="str">
        <f t="shared" si="0"/>
        <v>000 0102 0000000 000 211</v>
      </c>
      <c r="E25" s="45">
        <v>1280680.16</v>
      </c>
      <c r="F25" s="45">
        <v>329991.69</v>
      </c>
      <c r="G25" s="45">
        <f t="shared" si="1"/>
        <v>950688.47</v>
      </c>
    </row>
    <row r="26" spans="1:7" ht="37.5">
      <c r="A26" s="43" t="s">
        <v>254</v>
      </c>
      <c r="B26" s="44"/>
      <c r="C26" s="44" t="s">
        <v>288</v>
      </c>
      <c r="D26" s="46" t="str">
        <f t="shared" si="0"/>
        <v>000 0102 0000000 000 213</v>
      </c>
      <c r="E26" s="45">
        <v>386765.41</v>
      </c>
      <c r="F26" s="45">
        <v>99665.59</v>
      </c>
      <c r="G26" s="45">
        <f t="shared" si="1"/>
        <v>287099.81999999995</v>
      </c>
    </row>
    <row r="27" spans="1:7" ht="150">
      <c r="A27" s="43" t="s">
        <v>289</v>
      </c>
      <c r="B27" s="44"/>
      <c r="C27" s="44" t="s">
        <v>290</v>
      </c>
      <c r="D27" s="46" t="str">
        <f t="shared" si="0"/>
        <v>000 0103 0000000 000 000</v>
      </c>
      <c r="E27" s="45">
        <v>6045076.51</v>
      </c>
      <c r="F27" s="45">
        <v>972005.27</v>
      </c>
      <c r="G27" s="45">
        <f t="shared" si="1"/>
        <v>5073071.24</v>
      </c>
    </row>
    <row r="28" spans="1:7" ht="18.75">
      <c r="A28" s="43" t="s">
        <v>246</v>
      </c>
      <c r="B28" s="44"/>
      <c r="C28" s="44" t="s">
        <v>291</v>
      </c>
      <c r="D28" s="46" t="str">
        <f t="shared" si="0"/>
        <v>000 0103 0000000 000 200</v>
      </c>
      <c r="E28" s="45">
        <v>5953921.51</v>
      </c>
      <c r="F28" s="45">
        <v>968612.27</v>
      </c>
      <c r="G28" s="45">
        <f t="shared" si="1"/>
        <v>4985309.24</v>
      </c>
    </row>
    <row r="29" spans="1:7" ht="56.25">
      <c r="A29" s="43" t="s">
        <v>248</v>
      </c>
      <c r="B29" s="44"/>
      <c r="C29" s="44" t="s">
        <v>292</v>
      </c>
      <c r="D29" s="46" t="str">
        <f t="shared" si="0"/>
        <v>000 0103 0000000 000 210</v>
      </c>
      <c r="E29" s="45">
        <v>3971869.31</v>
      </c>
      <c r="F29" s="45">
        <v>725005.27</v>
      </c>
      <c r="G29" s="45">
        <f t="shared" si="1"/>
        <v>3246864.04</v>
      </c>
    </row>
    <row r="30" spans="1:7" ht="18.75">
      <c r="A30" s="43" t="s">
        <v>250</v>
      </c>
      <c r="B30" s="44"/>
      <c r="C30" s="44" t="s">
        <v>293</v>
      </c>
      <c r="D30" s="46" t="str">
        <f t="shared" si="0"/>
        <v>000 0103 0000000 000 211</v>
      </c>
      <c r="E30" s="45">
        <v>3048901.19</v>
      </c>
      <c r="F30" s="45">
        <v>577719.55</v>
      </c>
      <c r="G30" s="45">
        <f t="shared" si="1"/>
        <v>2471181.6399999997</v>
      </c>
    </row>
    <row r="31" spans="1:7" ht="18.75">
      <c r="A31" s="43" t="s">
        <v>252</v>
      </c>
      <c r="B31" s="44"/>
      <c r="C31" s="44" t="s">
        <v>294</v>
      </c>
      <c r="D31" s="46" t="str">
        <f t="shared" si="0"/>
        <v>000 0103 0000000 000 212</v>
      </c>
      <c r="E31" s="45">
        <v>2200</v>
      </c>
      <c r="F31" s="45"/>
      <c r="G31" s="45">
        <f t="shared" si="1"/>
        <v>2200</v>
      </c>
    </row>
    <row r="32" spans="1:7" ht="37.5">
      <c r="A32" s="43" t="s">
        <v>254</v>
      </c>
      <c r="B32" s="44"/>
      <c r="C32" s="44" t="s">
        <v>295</v>
      </c>
      <c r="D32" s="46" t="str">
        <f t="shared" si="0"/>
        <v>000 0103 0000000 000 213</v>
      </c>
      <c r="E32" s="45">
        <v>920768.12</v>
      </c>
      <c r="F32" s="45">
        <v>147285.72</v>
      </c>
      <c r="G32" s="45">
        <f t="shared" si="1"/>
        <v>773482.4</v>
      </c>
    </row>
    <row r="33" spans="1:7" ht="18.75">
      <c r="A33" s="43" t="s">
        <v>256</v>
      </c>
      <c r="B33" s="44"/>
      <c r="C33" s="44" t="s">
        <v>296</v>
      </c>
      <c r="D33" s="46" t="str">
        <f t="shared" si="0"/>
        <v>000 0103 0000000 000 220</v>
      </c>
      <c r="E33" s="45">
        <v>1536445.2</v>
      </c>
      <c r="F33" s="45">
        <v>216023</v>
      </c>
      <c r="G33" s="45">
        <f t="shared" si="1"/>
        <v>1320422.2</v>
      </c>
    </row>
    <row r="34" spans="1:7" ht="18.75">
      <c r="A34" s="43" t="s">
        <v>258</v>
      </c>
      <c r="B34" s="44"/>
      <c r="C34" s="44" t="s">
        <v>297</v>
      </c>
      <c r="D34" s="46" t="str">
        <f t="shared" si="0"/>
        <v>000 0103 0000000 000 221</v>
      </c>
      <c r="E34" s="45">
        <v>45536.2</v>
      </c>
      <c r="F34" s="45">
        <v>7200</v>
      </c>
      <c r="G34" s="45">
        <f t="shared" si="1"/>
        <v>38336.2</v>
      </c>
    </row>
    <row r="35" spans="1:7" ht="18.75">
      <c r="A35" s="43" t="s">
        <v>260</v>
      </c>
      <c r="B35" s="44"/>
      <c r="C35" s="44" t="s">
        <v>298</v>
      </c>
      <c r="D35" s="46" t="str">
        <f t="shared" si="0"/>
        <v>000 0103 0000000 000 222</v>
      </c>
      <c r="E35" s="45">
        <v>46652</v>
      </c>
      <c r="F35" s="45"/>
      <c r="G35" s="45">
        <f t="shared" si="1"/>
        <v>46652</v>
      </c>
    </row>
    <row r="36" spans="1:7" ht="37.5">
      <c r="A36" s="43" t="s">
        <v>265</v>
      </c>
      <c r="B36" s="44"/>
      <c r="C36" s="44" t="s">
        <v>299</v>
      </c>
      <c r="D36" s="46" t="str">
        <f t="shared" si="0"/>
        <v>000 0103 0000000 000 225</v>
      </c>
      <c r="E36" s="45">
        <v>16917</v>
      </c>
      <c r="F36" s="45"/>
      <c r="G36" s="45">
        <f t="shared" si="1"/>
        <v>16917</v>
      </c>
    </row>
    <row r="37" spans="1:7" ht="18.75">
      <c r="A37" s="43" t="s">
        <v>267</v>
      </c>
      <c r="B37" s="44"/>
      <c r="C37" s="44" t="s">
        <v>300</v>
      </c>
      <c r="D37" s="46" t="str">
        <f t="shared" si="0"/>
        <v>000 0103 0000000 000 226</v>
      </c>
      <c r="E37" s="45">
        <v>1427340</v>
      </c>
      <c r="F37" s="45">
        <v>208823</v>
      </c>
      <c r="G37" s="45">
        <f t="shared" si="1"/>
        <v>1218517</v>
      </c>
    </row>
    <row r="38" spans="1:7" ht="18.75">
      <c r="A38" s="43" t="s">
        <v>275</v>
      </c>
      <c r="B38" s="44"/>
      <c r="C38" s="44" t="s">
        <v>301</v>
      </c>
      <c r="D38" s="46" t="str">
        <f t="shared" si="0"/>
        <v>000 0103 0000000 000 290</v>
      </c>
      <c r="E38" s="45">
        <v>445607</v>
      </c>
      <c r="F38" s="45">
        <v>27584</v>
      </c>
      <c r="G38" s="45">
        <f t="shared" si="1"/>
        <v>418023</v>
      </c>
    </row>
    <row r="39" spans="1:7" ht="37.5">
      <c r="A39" s="43" t="s">
        <v>277</v>
      </c>
      <c r="B39" s="44"/>
      <c r="C39" s="44" t="s">
        <v>302</v>
      </c>
      <c r="D39" s="46" t="str">
        <f t="shared" si="0"/>
        <v>000 0103 0000000 000 300</v>
      </c>
      <c r="E39" s="45">
        <v>91155</v>
      </c>
      <c r="F39" s="45">
        <v>3393</v>
      </c>
      <c r="G39" s="45">
        <f t="shared" si="1"/>
        <v>87762</v>
      </c>
    </row>
    <row r="40" spans="1:7" ht="37.5">
      <c r="A40" s="43" t="s">
        <v>279</v>
      </c>
      <c r="B40" s="44"/>
      <c r="C40" s="44" t="s">
        <v>303</v>
      </c>
      <c r="D40" s="46" t="str">
        <f t="shared" si="0"/>
        <v>000 0103 0000000 000 310</v>
      </c>
      <c r="E40" s="45">
        <v>30280</v>
      </c>
      <c r="F40" s="45"/>
      <c r="G40" s="45">
        <f t="shared" si="1"/>
        <v>30280</v>
      </c>
    </row>
    <row r="41" spans="1:7" ht="37.5">
      <c r="A41" s="43" t="s">
        <v>281</v>
      </c>
      <c r="B41" s="44"/>
      <c r="C41" s="44" t="s">
        <v>304</v>
      </c>
      <c r="D41" s="46" t="str">
        <f t="shared" si="0"/>
        <v>000 0103 0000000 000 340</v>
      </c>
      <c r="E41" s="45">
        <v>60875</v>
      </c>
      <c r="F41" s="45">
        <v>3393</v>
      </c>
      <c r="G41" s="45">
        <f t="shared" si="1"/>
        <v>57482</v>
      </c>
    </row>
    <row r="42" spans="1:7" ht="150">
      <c r="A42" s="43" t="s">
        <v>305</v>
      </c>
      <c r="B42" s="44"/>
      <c r="C42" s="44" t="s">
        <v>306</v>
      </c>
      <c r="D42" s="46" t="str">
        <f t="shared" si="0"/>
        <v>000 0104 0000000 000 000</v>
      </c>
      <c r="E42" s="45">
        <v>61003749.47</v>
      </c>
      <c r="F42" s="45">
        <v>14414691.26</v>
      </c>
      <c r="G42" s="45">
        <f t="shared" si="1"/>
        <v>46589058.21</v>
      </c>
    </row>
    <row r="43" spans="1:7" ht="18.75">
      <c r="A43" s="43" t="s">
        <v>246</v>
      </c>
      <c r="B43" s="44"/>
      <c r="C43" s="44" t="s">
        <v>307</v>
      </c>
      <c r="D43" s="46" t="str">
        <f t="shared" si="0"/>
        <v>000 0104 0000000 000 200</v>
      </c>
      <c r="E43" s="45">
        <v>58190497.36</v>
      </c>
      <c r="F43" s="45">
        <v>14344654.26</v>
      </c>
      <c r="G43" s="45">
        <f t="shared" si="1"/>
        <v>43845843.1</v>
      </c>
    </row>
    <row r="44" spans="1:7" ht="56.25">
      <c r="A44" s="43" t="s">
        <v>248</v>
      </c>
      <c r="B44" s="44"/>
      <c r="C44" s="44" t="s">
        <v>308</v>
      </c>
      <c r="D44" s="46" t="str">
        <f t="shared" si="0"/>
        <v>000 0104 0000000 000 210</v>
      </c>
      <c r="E44" s="45">
        <v>54000250.09</v>
      </c>
      <c r="F44" s="45">
        <v>13830007.07</v>
      </c>
      <c r="G44" s="45">
        <f t="shared" si="1"/>
        <v>40170243.02</v>
      </c>
    </row>
    <row r="45" spans="1:7" ht="18.75">
      <c r="A45" s="43" t="s">
        <v>250</v>
      </c>
      <c r="B45" s="44"/>
      <c r="C45" s="44" t="s">
        <v>309</v>
      </c>
      <c r="D45" s="46" t="str">
        <f t="shared" si="0"/>
        <v>000 0104 0000000 000 211</v>
      </c>
      <c r="E45" s="45">
        <v>41397007.13</v>
      </c>
      <c r="F45" s="45">
        <v>10762619.94</v>
      </c>
      <c r="G45" s="45">
        <f t="shared" si="1"/>
        <v>30634387.190000005</v>
      </c>
    </row>
    <row r="46" spans="1:7" ht="18.75">
      <c r="A46" s="43" t="s">
        <v>252</v>
      </c>
      <c r="B46" s="44"/>
      <c r="C46" s="44" t="s">
        <v>310</v>
      </c>
      <c r="D46" s="46" t="str">
        <f t="shared" si="0"/>
        <v>000 0104 0000000 000 212</v>
      </c>
      <c r="E46" s="45">
        <v>79774</v>
      </c>
      <c r="F46" s="45">
        <v>71450</v>
      </c>
      <c r="G46" s="45">
        <f t="shared" si="1"/>
        <v>8324</v>
      </c>
    </row>
    <row r="47" spans="1:7" ht="37.5">
      <c r="A47" s="43" t="s">
        <v>254</v>
      </c>
      <c r="B47" s="44"/>
      <c r="C47" s="44" t="s">
        <v>311</v>
      </c>
      <c r="D47" s="46" t="str">
        <f t="shared" si="0"/>
        <v>000 0104 0000000 000 213</v>
      </c>
      <c r="E47" s="45">
        <v>12523468.96</v>
      </c>
      <c r="F47" s="45">
        <v>2995937.13</v>
      </c>
      <c r="G47" s="45">
        <f t="shared" si="1"/>
        <v>9527531.830000002</v>
      </c>
    </row>
    <row r="48" spans="1:7" ht="18.75">
      <c r="A48" s="43" t="s">
        <v>256</v>
      </c>
      <c r="B48" s="44"/>
      <c r="C48" s="44" t="s">
        <v>312</v>
      </c>
      <c r="D48" s="46" t="str">
        <f t="shared" si="0"/>
        <v>000 0104 0000000 000 220</v>
      </c>
      <c r="E48" s="45">
        <v>4190247.27</v>
      </c>
      <c r="F48" s="45">
        <v>514647.19</v>
      </c>
      <c r="G48" s="45">
        <f t="shared" si="1"/>
        <v>3675600.08</v>
      </c>
    </row>
    <row r="49" spans="1:7" ht="18.75">
      <c r="A49" s="43" t="s">
        <v>258</v>
      </c>
      <c r="B49" s="44"/>
      <c r="C49" s="44" t="s">
        <v>313</v>
      </c>
      <c r="D49" s="46" t="str">
        <f t="shared" si="0"/>
        <v>000 0104 0000000 000 221</v>
      </c>
      <c r="E49" s="45">
        <v>1376227.87</v>
      </c>
      <c r="F49" s="45">
        <v>249732</v>
      </c>
      <c r="G49" s="45">
        <f t="shared" si="1"/>
        <v>1126495.87</v>
      </c>
    </row>
    <row r="50" spans="1:7" ht="18.75">
      <c r="A50" s="43" t="s">
        <v>260</v>
      </c>
      <c r="B50" s="44"/>
      <c r="C50" s="44" t="s">
        <v>314</v>
      </c>
      <c r="D50" s="46" t="str">
        <f t="shared" si="0"/>
        <v>000 0104 0000000 000 222</v>
      </c>
      <c r="E50" s="45">
        <v>86065</v>
      </c>
      <c r="F50" s="45"/>
      <c r="G50" s="45">
        <f t="shared" si="1"/>
        <v>86065</v>
      </c>
    </row>
    <row r="51" spans="1:7" ht="37.5">
      <c r="A51" s="43" t="s">
        <v>265</v>
      </c>
      <c r="B51" s="44"/>
      <c r="C51" s="44" t="s">
        <v>315</v>
      </c>
      <c r="D51" s="46" t="str">
        <f t="shared" si="0"/>
        <v>000 0104 0000000 000 225</v>
      </c>
      <c r="E51" s="45">
        <v>387550</v>
      </c>
      <c r="F51" s="45">
        <v>51300</v>
      </c>
      <c r="G51" s="45">
        <f t="shared" si="1"/>
        <v>336250</v>
      </c>
    </row>
    <row r="52" spans="1:7" ht="18.75">
      <c r="A52" s="43" t="s">
        <v>267</v>
      </c>
      <c r="B52" s="44"/>
      <c r="C52" s="44" t="s">
        <v>316</v>
      </c>
      <c r="D52" s="46" t="str">
        <f t="shared" si="0"/>
        <v>000 0104 0000000 000 226</v>
      </c>
      <c r="E52" s="45">
        <v>2340404.4</v>
      </c>
      <c r="F52" s="45">
        <v>213615.19</v>
      </c>
      <c r="G52" s="45">
        <f t="shared" si="1"/>
        <v>2126789.21</v>
      </c>
    </row>
    <row r="53" spans="1:7" ht="37.5">
      <c r="A53" s="43" t="s">
        <v>277</v>
      </c>
      <c r="B53" s="44"/>
      <c r="C53" s="44" t="s">
        <v>317</v>
      </c>
      <c r="D53" s="46" t="str">
        <f aca="true" t="shared" si="2" ref="D53:D89">IF(OR(LEFT(C53,5)="000 9",LEFT(C53,5)="000 7"),"X",C53)</f>
        <v>000 0104 0000000 000 300</v>
      </c>
      <c r="E53" s="45">
        <v>2813252.11</v>
      </c>
      <c r="F53" s="45">
        <v>70037</v>
      </c>
      <c r="G53" s="45">
        <f aca="true" t="shared" si="3" ref="G53:G89">E53-F53</f>
        <v>2743215.11</v>
      </c>
    </row>
    <row r="54" spans="1:7" ht="37.5">
      <c r="A54" s="43" t="s">
        <v>279</v>
      </c>
      <c r="B54" s="44"/>
      <c r="C54" s="44" t="s">
        <v>318</v>
      </c>
      <c r="D54" s="46" t="str">
        <f t="shared" si="2"/>
        <v>000 0104 0000000 000 310</v>
      </c>
      <c r="E54" s="45">
        <v>1199186</v>
      </c>
      <c r="F54" s="45">
        <v>25000</v>
      </c>
      <c r="G54" s="45">
        <f t="shared" si="3"/>
        <v>1174186</v>
      </c>
    </row>
    <row r="55" spans="1:7" ht="37.5">
      <c r="A55" s="43" t="s">
        <v>281</v>
      </c>
      <c r="B55" s="44"/>
      <c r="C55" s="44" t="s">
        <v>319</v>
      </c>
      <c r="D55" s="46" t="str">
        <f t="shared" si="2"/>
        <v>000 0104 0000000 000 340</v>
      </c>
      <c r="E55" s="45">
        <v>1614066.11</v>
      </c>
      <c r="F55" s="45">
        <v>45037</v>
      </c>
      <c r="G55" s="45">
        <f t="shared" si="3"/>
        <v>1569029.11</v>
      </c>
    </row>
    <row r="56" spans="1:7" ht="131.25">
      <c r="A56" s="43" t="s">
        <v>320</v>
      </c>
      <c r="B56" s="44"/>
      <c r="C56" s="44" t="s">
        <v>321</v>
      </c>
      <c r="D56" s="46" t="str">
        <f t="shared" si="2"/>
        <v>000 0106 0000000 000 000</v>
      </c>
      <c r="E56" s="45">
        <v>12257200</v>
      </c>
      <c r="F56" s="45">
        <v>3692263.22</v>
      </c>
      <c r="G56" s="45">
        <f t="shared" si="3"/>
        <v>8564936.78</v>
      </c>
    </row>
    <row r="57" spans="1:7" ht="18.75">
      <c r="A57" s="43" t="s">
        <v>246</v>
      </c>
      <c r="B57" s="44"/>
      <c r="C57" s="44" t="s">
        <v>322</v>
      </c>
      <c r="D57" s="46" t="str">
        <f t="shared" si="2"/>
        <v>000 0106 0000000 000 200</v>
      </c>
      <c r="E57" s="45">
        <v>11957589.94</v>
      </c>
      <c r="F57" s="45">
        <v>3692263.22</v>
      </c>
      <c r="G57" s="45">
        <f t="shared" si="3"/>
        <v>8265326.719999999</v>
      </c>
    </row>
    <row r="58" spans="1:7" ht="56.25">
      <c r="A58" s="43" t="s">
        <v>248</v>
      </c>
      <c r="B58" s="44"/>
      <c r="C58" s="44" t="s">
        <v>323</v>
      </c>
      <c r="D58" s="46" t="str">
        <f t="shared" si="2"/>
        <v>000 0106 0000000 000 210</v>
      </c>
      <c r="E58" s="45">
        <v>11259444</v>
      </c>
      <c r="F58" s="45">
        <v>3536317.77</v>
      </c>
      <c r="G58" s="45">
        <f t="shared" si="3"/>
        <v>7723126.23</v>
      </c>
    </row>
    <row r="59" spans="1:7" ht="18.75">
      <c r="A59" s="43" t="s">
        <v>250</v>
      </c>
      <c r="B59" s="44"/>
      <c r="C59" s="44" t="s">
        <v>324</v>
      </c>
      <c r="D59" s="46" t="str">
        <f t="shared" si="2"/>
        <v>000 0106 0000000 000 211</v>
      </c>
      <c r="E59" s="45">
        <v>8646307</v>
      </c>
      <c r="F59" s="45">
        <v>2746565.21</v>
      </c>
      <c r="G59" s="45">
        <f t="shared" si="3"/>
        <v>5899741.79</v>
      </c>
    </row>
    <row r="60" spans="1:7" ht="18.75">
      <c r="A60" s="43" t="s">
        <v>252</v>
      </c>
      <c r="B60" s="44"/>
      <c r="C60" s="44" t="s">
        <v>325</v>
      </c>
      <c r="D60" s="46" t="str">
        <f t="shared" si="2"/>
        <v>000 0106 0000000 000 212</v>
      </c>
      <c r="E60" s="45">
        <v>2000</v>
      </c>
      <c r="F60" s="45">
        <v>200</v>
      </c>
      <c r="G60" s="45">
        <f t="shared" si="3"/>
        <v>1800</v>
      </c>
    </row>
    <row r="61" spans="1:7" ht="37.5">
      <c r="A61" s="43" t="s">
        <v>254</v>
      </c>
      <c r="B61" s="44"/>
      <c r="C61" s="44" t="s">
        <v>326</v>
      </c>
      <c r="D61" s="46" t="str">
        <f t="shared" si="2"/>
        <v>000 0106 0000000 000 213</v>
      </c>
      <c r="E61" s="45">
        <v>2611137</v>
      </c>
      <c r="F61" s="45">
        <v>789552.56</v>
      </c>
      <c r="G61" s="45">
        <f t="shared" si="3"/>
        <v>1821584.44</v>
      </c>
    </row>
    <row r="62" spans="1:7" ht="18.75">
      <c r="A62" s="43" t="s">
        <v>256</v>
      </c>
      <c r="B62" s="44"/>
      <c r="C62" s="44" t="s">
        <v>327</v>
      </c>
      <c r="D62" s="46" t="str">
        <f t="shared" si="2"/>
        <v>000 0106 0000000 000 220</v>
      </c>
      <c r="E62" s="45">
        <v>698045.94</v>
      </c>
      <c r="F62" s="45">
        <v>155936.09</v>
      </c>
      <c r="G62" s="45">
        <f t="shared" si="3"/>
        <v>542109.85</v>
      </c>
    </row>
    <row r="63" spans="1:7" ht="18.75">
      <c r="A63" s="43" t="s">
        <v>258</v>
      </c>
      <c r="B63" s="44"/>
      <c r="C63" s="44" t="s">
        <v>328</v>
      </c>
      <c r="D63" s="46" t="str">
        <f t="shared" si="2"/>
        <v>000 0106 0000000 000 221</v>
      </c>
      <c r="E63" s="45">
        <v>199642.9</v>
      </c>
      <c r="F63" s="45">
        <v>54961.57</v>
      </c>
      <c r="G63" s="45">
        <f t="shared" si="3"/>
        <v>144681.33</v>
      </c>
    </row>
    <row r="64" spans="1:7" ht="18.75">
      <c r="A64" s="43" t="s">
        <v>260</v>
      </c>
      <c r="B64" s="44"/>
      <c r="C64" s="44" t="s">
        <v>329</v>
      </c>
      <c r="D64" s="46" t="str">
        <f t="shared" si="2"/>
        <v>000 0106 0000000 000 222</v>
      </c>
      <c r="E64" s="45">
        <v>11300</v>
      </c>
      <c r="F64" s="45"/>
      <c r="G64" s="45">
        <f t="shared" si="3"/>
        <v>11300</v>
      </c>
    </row>
    <row r="65" spans="1:7" ht="37.5">
      <c r="A65" s="43" t="s">
        <v>265</v>
      </c>
      <c r="B65" s="44"/>
      <c r="C65" s="44" t="s">
        <v>330</v>
      </c>
      <c r="D65" s="46" t="str">
        <f t="shared" si="2"/>
        <v>000 0106 0000000 000 225</v>
      </c>
      <c r="E65" s="45">
        <v>119013.78</v>
      </c>
      <c r="F65" s="45">
        <v>25250</v>
      </c>
      <c r="G65" s="45">
        <f t="shared" si="3"/>
        <v>93763.78</v>
      </c>
    </row>
    <row r="66" spans="1:7" ht="18.75">
      <c r="A66" s="43" t="s">
        <v>267</v>
      </c>
      <c r="B66" s="44"/>
      <c r="C66" s="44" t="s">
        <v>331</v>
      </c>
      <c r="D66" s="46" t="str">
        <f t="shared" si="2"/>
        <v>000 0106 0000000 000 226</v>
      </c>
      <c r="E66" s="45">
        <v>368089.26</v>
      </c>
      <c r="F66" s="45">
        <v>75724.52</v>
      </c>
      <c r="G66" s="45">
        <f t="shared" si="3"/>
        <v>292364.74</v>
      </c>
    </row>
    <row r="67" spans="1:7" ht="18.75">
      <c r="A67" s="43" t="s">
        <v>275</v>
      </c>
      <c r="B67" s="44"/>
      <c r="C67" s="44" t="s">
        <v>332</v>
      </c>
      <c r="D67" s="46" t="str">
        <f t="shared" si="2"/>
        <v>000 0106 0000000 000 290</v>
      </c>
      <c r="E67" s="45">
        <v>100</v>
      </c>
      <c r="F67" s="45">
        <v>9.36</v>
      </c>
      <c r="G67" s="45">
        <f t="shared" si="3"/>
        <v>90.64</v>
      </c>
    </row>
    <row r="68" spans="1:7" ht="37.5">
      <c r="A68" s="43" t="s">
        <v>277</v>
      </c>
      <c r="B68" s="44"/>
      <c r="C68" s="44" t="s">
        <v>333</v>
      </c>
      <c r="D68" s="46" t="str">
        <f t="shared" si="2"/>
        <v>000 0106 0000000 000 300</v>
      </c>
      <c r="E68" s="45">
        <v>299610.06</v>
      </c>
      <c r="F68" s="45"/>
      <c r="G68" s="45">
        <f t="shared" si="3"/>
        <v>299610.06</v>
      </c>
    </row>
    <row r="69" spans="1:7" ht="37.5">
      <c r="A69" s="43" t="s">
        <v>279</v>
      </c>
      <c r="B69" s="44"/>
      <c r="C69" s="44" t="s">
        <v>334</v>
      </c>
      <c r="D69" s="46" t="str">
        <f t="shared" si="2"/>
        <v>000 0106 0000000 000 310</v>
      </c>
      <c r="E69" s="45">
        <v>104308.69</v>
      </c>
      <c r="F69" s="45"/>
      <c r="G69" s="45">
        <f t="shared" si="3"/>
        <v>104308.69</v>
      </c>
    </row>
    <row r="70" spans="1:7" ht="37.5">
      <c r="A70" s="43" t="s">
        <v>281</v>
      </c>
      <c r="B70" s="44"/>
      <c r="C70" s="44" t="s">
        <v>335</v>
      </c>
      <c r="D70" s="46" t="str">
        <f t="shared" si="2"/>
        <v>000 0106 0000000 000 340</v>
      </c>
      <c r="E70" s="45">
        <v>195301.37</v>
      </c>
      <c r="F70" s="45"/>
      <c r="G70" s="45">
        <f t="shared" si="3"/>
        <v>195301.37</v>
      </c>
    </row>
    <row r="71" spans="1:7" ht="18.75">
      <c r="A71" s="43" t="s">
        <v>336</v>
      </c>
      <c r="B71" s="44"/>
      <c r="C71" s="44" t="s">
        <v>337</v>
      </c>
      <c r="D71" s="46" t="str">
        <f t="shared" si="2"/>
        <v>000 0111 0000000 000 000</v>
      </c>
      <c r="E71" s="45">
        <v>8628380.34</v>
      </c>
      <c r="F71" s="45"/>
      <c r="G71" s="45">
        <f t="shared" si="3"/>
        <v>8628380.34</v>
      </c>
    </row>
    <row r="72" spans="1:7" ht="18.75">
      <c r="A72" s="43" t="s">
        <v>246</v>
      </c>
      <c r="B72" s="44"/>
      <c r="C72" s="44" t="s">
        <v>338</v>
      </c>
      <c r="D72" s="46" t="str">
        <f t="shared" si="2"/>
        <v>000 0111 0000000 000 200</v>
      </c>
      <c r="E72" s="45">
        <v>8628380.34</v>
      </c>
      <c r="F72" s="45"/>
      <c r="G72" s="45">
        <f t="shared" si="3"/>
        <v>8628380.34</v>
      </c>
    </row>
    <row r="73" spans="1:7" ht="18.75">
      <c r="A73" s="43" t="s">
        <v>275</v>
      </c>
      <c r="B73" s="44"/>
      <c r="C73" s="44" t="s">
        <v>339</v>
      </c>
      <c r="D73" s="46" t="str">
        <f t="shared" si="2"/>
        <v>000 0111 0000000 000 290</v>
      </c>
      <c r="E73" s="45">
        <v>8628380.34</v>
      </c>
      <c r="F73" s="45"/>
      <c r="G73" s="45">
        <f t="shared" si="3"/>
        <v>8628380.34</v>
      </c>
    </row>
    <row r="74" spans="1:7" ht="56.25">
      <c r="A74" s="43" t="s">
        <v>340</v>
      </c>
      <c r="B74" s="44"/>
      <c r="C74" s="44" t="s">
        <v>341</v>
      </c>
      <c r="D74" s="46" t="str">
        <f t="shared" si="2"/>
        <v>000 0113 0000000 000 000</v>
      </c>
      <c r="E74" s="45">
        <v>99720531.12</v>
      </c>
      <c r="F74" s="45">
        <v>22298968.58</v>
      </c>
      <c r="G74" s="45">
        <f t="shared" si="3"/>
        <v>77421562.54</v>
      </c>
    </row>
    <row r="75" spans="1:7" ht="18.75">
      <c r="A75" s="43" t="s">
        <v>246</v>
      </c>
      <c r="B75" s="44"/>
      <c r="C75" s="44" t="s">
        <v>342</v>
      </c>
      <c r="D75" s="46" t="str">
        <f t="shared" si="2"/>
        <v>000 0113 0000000 000 200</v>
      </c>
      <c r="E75" s="45">
        <v>87011530.32</v>
      </c>
      <c r="F75" s="45">
        <v>20535088.43</v>
      </c>
      <c r="G75" s="45">
        <f t="shared" si="3"/>
        <v>66476441.88999999</v>
      </c>
    </row>
    <row r="76" spans="1:7" ht="56.25">
      <c r="A76" s="43" t="s">
        <v>248</v>
      </c>
      <c r="B76" s="44"/>
      <c r="C76" s="44" t="s">
        <v>343</v>
      </c>
      <c r="D76" s="46" t="str">
        <f t="shared" si="2"/>
        <v>000 0113 0000000 000 210</v>
      </c>
      <c r="E76" s="45">
        <v>60748253.52</v>
      </c>
      <c r="F76" s="45">
        <v>15924315.37</v>
      </c>
      <c r="G76" s="45">
        <f t="shared" si="3"/>
        <v>44823938.150000006</v>
      </c>
    </row>
    <row r="77" spans="1:7" ht="18.75">
      <c r="A77" s="43" t="s">
        <v>250</v>
      </c>
      <c r="B77" s="44"/>
      <c r="C77" s="44" t="s">
        <v>344</v>
      </c>
      <c r="D77" s="46" t="str">
        <f t="shared" si="2"/>
        <v>000 0113 0000000 000 211</v>
      </c>
      <c r="E77" s="45">
        <v>46669351.85</v>
      </c>
      <c r="F77" s="45">
        <v>12649498.21</v>
      </c>
      <c r="G77" s="45">
        <f t="shared" si="3"/>
        <v>34019853.64</v>
      </c>
    </row>
    <row r="78" spans="1:7" ht="18.75">
      <c r="A78" s="43" t="s">
        <v>252</v>
      </c>
      <c r="B78" s="44"/>
      <c r="C78" s="44" t="s">
        <v>345</v>
      </c>
      <c r="D78" s="46" t="str">
        <f t="shared" si="2"/>
        <v>000 0113 0000000 000 212</v>
      </c>
      <c r="E78" s="45">
        <v>32400</v>
      </c>
      <c r="F78" s="45">
        <v>300</v>
      </c>
      <c r="G78" s="45">
        <f t="shared" si="3"/>
        <v>32100</v>
      </c>
    </row>
    <row r="79" spans="1:7" ht="37.5">
      <c r="A79" s="43" t="s">
        <v>254</v>
      </c>
      <c r="B79" s="44"/>
      <c r="C79" s="44" t="s">
        <v>346</v>
      </c>
      <c r="D79" s="46" t="str">
        <f t="shared" si="2"/>
        <v>000 0113 0000000 000 213</v>
      </c>
      <c r="E79" s="45">
        <v>14046501.67</v>
      </c>
      <c r="F79" s="45">
        <v>3274517.16</v>
      </c>
      <c r="G79" s="45">
        <f t="shared" si="3"/>
        <v>10771984.51</v>
      </c>
    </row>
    <row r="80" spans="1:7" ht="18.75">
      <c r="A80" s="43" t="s">
        <v>256</v>
      </c>
      <c r="B80" s="44"/>
      <c r="C80" s="44" t="s">
        <v>347</v>
      </c>
      <c r="D80" s="46" t="str">
        <f t="shared" si="2"/>
        <v>000 0113 0000000 000 220</v>
      </c>
      <c r="E80" s="45">
        <v>22525414.9</v>
      </c>
      <c r="F80" s="45">
        <v>4303334.62</v>
      </c>
      <c r="G80" s="45">
        <f t="shared" si="3"/>
        <v>18222080.279999997</v>
      </c>
    </row>
    <row r="81" spans="1:7" ht="18.75">
      <c r="A81" s="43" t="s">
        <v>258</v>
      </c>
      <c r="B81" s="44"/>
      <c r="C81" s="44" t="s">
        <v>348</v>
      </c>
      <c r="D81" s="46" t="str">
        <f t="shared" si="2"/>
        <v>000 0113 0000000 000 221</v>
      </c>
      <c r="E81" s="45">
        <v>853023.5</v>
      </c>
      <c r="F81" s="45">
        <v>174259.24</v>
      </c>
      <c r="G81" s="45">
        <f t="shared" si="3"/>
        <v>678764.26</v>
      </c>
    </row>
    <row r="82" spans="1:7" ht="18.75">
      <c r="A82" s="43" t="s">
        <v>260</v>
      </c>
      <c r="B82" s="44"/>
      <c r="C82" s="44" t="s">
        <v>349</v>
      </c>
      <c r="D82" s="46" t="str">
        <f t="shared" si="2"/>
        <v>000 0113 0000000 000 222</v>
      </c>
      <c r="E82" s="45">
        <v>28664</v>
      </c>
      <c r="F82" s="45"/>
      <c r="G82" s="45">
        <f t="shared" si="3"/>
        <v>28664</v>
      </c>
    </row>
    <row r="83" spans="1:7" ht="18.75">
      <c r="A83" s="43" t="s">
        <v>262</v>
      </c>
      <c r="B83" s="44"/>
      <c r="C83" s="44" t="s">
        <v>350</v>
      </c>
      <c r="D83" s="46" t="str">
        <f t="shared" si="2"/>
        <v>000 0113 0000000 000 223</v>
      </c>
      <c r="E83" s="45">
        <v>4641863.23</v>
      </c>
      <c r="F83" s="45">
        <v>1813087.28</v>
      </c>
      <c r="G83" s="45">
        <f t="shared" si="3"/>
        <v>2828775.95</v>
      </c>
    </row>
    <row r="84" spans="1:7" ht="37.5">
      <c r="A84" s="43" t="s">
        <v>265</v>
      </c>
      <c r="B84" s="44"/>
      <c r="C84" s="44" t="s">
        <v>351</v>
      </c>
      <c r="D84" s="46" t="str">
        <f t="shared" si="2"/>
        <v>000 0113 0000000 000 225</v>
      </c>
      <c r="E84" s="45">
        <v>9060037.92</v>
      </c>
      <c r="F84" s="45">
        <v>469993.6</v>
      </c>
      <c r="G84" s="45">
        <f t="shared" si="3"/>
        <v>8590044.32</v>
      </c>
    </row>
    <row r="85" spans="1:7" ht="18.75">
      <c r="A85" s="43" t="s">
        <v>267</v>
      </c>
      <c r="B85" s="44"/>
      <c r="C85" s="44" t="s">
        <v>352</v>
      </c>
      <c r="D85" s="46" t="str">
        <f t="shared" si="2"/>
        <v>000 0113 0000000 000 226</v>
      </c>
      <c r="E85" s="45">
        <v>7941826.25</v>
      </c>
      <c r="F85" s="45">
        <v>1845994.5</v>
      </c>
      <c r="G85" s="45">
        <f t="shared" si="3"/>
        <v>6095831.75</v>
      </c>
    </row>
    <row r="86" spans="1:7" ht="18.75">
      <c r="A86" s="43" t="s">
        <v>275</v>
      </c>
      <c r="B86" s="44"/>
      <c r="C86" s="44" t="s">
        <v>353</v>
      </c>
      <c r="D86" s="46" t="str">
        <f t="shared" si="2"/>
        <v>000 0113 0000000 000 290</v>
      </c>
      <c r="E86" s="45">
        <v>3737861.9</v>
      </c>
      <c r="F86" s="45">
        <v>307438.44</v>
      </c>
      <c r="G86" s="45">
        <f t="shared" si="3"/>
        <v>3430423.46</v>
      </c>
    </row>
    <row r="87" spans="1:7" ht="37.5">
      <c r="A87" s="43" t="s">
        <v>277</v>
      </c>
      <c r="B87" s="44"/>
      <c r="C87" s="44" t="s">
        <v>354</v>
      </c>
      <c r="D87" s="46" t="str">
        <f t="shared" si="2"/>
        <v>000 0113 0000000 000 300</v>
      </c>
      <c r="E87" s="45">
        <v>12709000.8</v>
      </c>
      <c r="F87" s="45">
        <v>1763880.15</v>
      </c>
      <c r="G87" s="45">
        <f t="shared" si="3"/>
        <v>10945120.65</v>
      </c>
    </row>
    <row r="88" spans="1:7" ht="37.5">
      <c r="A88" s="43" t="s">
        <v>279</v>
      </c>
      <c r="B88" s="44"/>
      <c r="C88" s="44" t="s">
        <v>355</v>
      </c>
      <c r="D88" s="46" t="str">
        <f t="shared" si="2"/>
        <v>000 0113 0000000 000 310</v>
      </c>
      <c r="E88" s="45">
        <v>4727822.08</v>
      </c>
      <c r="F88" s="45">
        <v>61034.2</v>
      </c>
      <c r="G88" s="45">
        <f t="shared" si="3"/>
        <v>4666787.88</v>
      </c>
    </row>
    <row r="89" spans="1:7" ht="37.5">
      <c r="A89" s="43" t="s">
        <v>281</v>
      </c>
      <c r="B89" s="44"/>
      <c r="C89" s="44" t="s">
        <v>356</v>
      </c>
      <c r="D89" s="46" t="str">
        <f t="shared" si="2"/>
        <v>000 0113 0000000 000 340</v>
      </c>
      <c r="E89" s="45">
        <v>7981178.72</v>
      </c>
      <c r="F89" s="45">
        <v>1702845.95</v>
      </c>
      <c r="G89" s="45">
        <f t="shared" si="3"/>
        <v>6278332.77</v>
      </c>
    </row>
    <row r="90" spans="1:7" ht="75">
      <c r="A90" s="52" t="s">
        <v>357</v>
      </c>
      <c r="B90" s="53"/>
      <c r="C90" s="53" t="s">
        <v>358</v>
      </c>
      <c r="D90" s="58" t="str">
        <f aca="true" t="shared" si="4" ref="D90:D114">IF(OR(LEFT(C90,5)="000 9",LEFT(C90,5)="000 7"),"X",C90)</f>
        <v>000 0300 0000000 000 000</v>
      </c>
      <c r="E90" s="54">
        <v>2516513.6</v>
      </c>
      <c r="F90" s="54">
        <v>778688.3</v>
      </c>
      <c r="G90" s="54">
        <f aca="true" t="shared" si="5" ref="G90:G114">E90-F90</f>
        <v>1737825.3</v>
      </c>
    </row>
    <row r="91" spans="1:7" ht="18.75">
      <c r="A91" s="43" t="s">
        <v>246</v>
      </c>
      <c r="B91" s="44"/>
      <c r="C91" s="44" t="s">
        <v>359</v>
      </c>
      <c r="D91" s="46" t="str">
        <f t="shared" si="4"/>
        <v>000 0300 0000000 000 200</v>
      </c>
      <c r="E91" s="45">
        <v>2360893.6</v>
      </c>
      <c r="F91" s="45">
        <v>652403.6</v>
      </c>
      <c r="G91" s="45">
        <f t="shared" si="5"/>
        <v>1708490</v>
      </c>
    </row>
    <row r="92" spans="1:7" ht="18.75">
      <c r="A92" s="43" t="s">
        <v>256</v>
      </c>
      <c r="B92" s="44"/>
      <c r="C92" s="44" t="s">
        <v>360</v>
      </c>
      <c r="D92" s="46" t="str">
        <f t="shared" si="4"/>
        <v>000 0300 0000000 000 220</v>
      </c>
      <c r="E92" s="45">
        <v>2360893.6</v>
      </c>
      <c r="F92" s="45">
        <v>652403.6</v>
      </c>
      <c r="G92" s="45">
        <f t="shared" si="5"/>
        <v>1708490</v>
      </c>
    </row>
    <row r="93" spans="1:7" ht="18.75">
      <c r="A93" s="43" t="s">
        <v>258</v>
      </c>
      <c r="B93" s="44"/>
      <c r="C93" s="44" t="s">
        <v>361</v>
      </c>
      <c r="D93" s="46" t="str">
        <f t="shared" si="4"/>
        <v>000 0300 0000000 000 221</v>
      </c>
      <c r="E93" s="45">
        <v>5100</v>
      </c>
      <c r="F93" s="45">
        <v>1700</v>
      </c>
      <c r="G93" s="45">
        <f t="shared" si="5"/>
        <v>3400</v>
      </c>
    </row>
    <row r="94" spans="1:7" ht="37.5">
      <c r="A94" s="43" t="s">
        <v>265</v>
      </c>
      <c r="B94" s="44"/>
      <c r="C94" s="44" t="s">
        <v>362</v>
      </c>
      <c r="D94" s="46" t="str">
        <f t="shared" si="4"/>
        <v>000 0300 0000000 000 225</v>
      </c>
      <c r="E94" s="45">
        <v>1122673.6</v>
      </c>
      <c r="F94" s="45">
        <v>399373.6</v>
      </c>
      <c r="G94" s="45">
        <f t="shared" si="5"/>
        <v>723300.0000000001</v>
      </c>
    </row>
    <row r="95" spans="1:7" ht="18.75">
      <c r="A95" s="43" t="s">
        <v>267</v>
      </c>
      <c r="B95" s="44"/>
      <c r="C95" s="44" t="s">
        <v>363</v>
      </c>
      <c r="D95" s="46" t="str">
        <f t="shared" si="4"/>
        <v>000 0300 0000000 000 226</v>
      </c>
      <c r="E95" s="45">
        <v>1233120</v>
      </c>
      <c r="F95" s="45">
        <v>251330</v>
      </c>
      <c r="G95" s="45">
        <f t="shared" si="5"/>
        <v>981790</v>
      </c>
    </row>
    <row r="96" spans="1:7" ht="37.5">
      <c r="A96" s="43" t="s">
        <v>277</v>
      </c>
      <c r="B96" s="44"/>
      <c r="C96" s="44" t="s">
        <v>364</v>
      </c>
      <c r="D96" s="46" t="str">
        <f t="shared" si="4"/>
        <v>000 0300 0000000 000 300</v>
      </c>
      <c r="E96" s="45">
        <v>155620</v>
      </c>
      <c r="F96" s="45">
        <v>126284.7</v>
      </c>
      <c r="G96" s="45">
        <f t="shared" si="5"/>
        <v>29335.300000000003</v>
      </c>
    </row>
    <row r="97" spans="1:7" ht="37.5">
      <c r="A97" s="43" t="s">
        <v>281</v>
      </c>
      <c r="B97" s="44"/>
      <c r="C97" s="44" t="s">
        <v>365</v>
      </c>
      <c r="D97" s="46" t="str">
        <f t="shared" si="4"/>
        <v>000 0300 0000000 000 340</v>
      </c>
      <c r="E97" s="45">
        <v>155620</v>
      </c>
      <c r="F97" s="45">
        <v>126284.7</v>
      </c>
      <c r="G97" s="45">
        <f t="shared" si="5"/>
        <v>29335.300000000003</v>
      </c>
    </row>
    <row r="98" spans="1:7" ht="112.5">
      <c r="A98" s="43" t="s">
        <v>366</v>
      </c>
      <c r="B98" s="44"/>
      <c r="C98" s="44" t="s">
        <v>367</v>
      </c>
      <c r="D98" s="46" t="str">
        <f t="shared" si="4"/>
        <v>000 0309 0000000 000 000</v>
      </c>
      <c r="E98" s="45">
        <v>2516513.6</v>
      </c>
      <c r="F98" s="45">
        <v>778688.3</v>
      </c>
      <c r="G98" s="45">
        <f t="shared" si="5"/>
        <v>1737825.3</v>
      </c>
    </row>
    <row r="99" spans="1:7" ht="18.75">
      <c r="A99" s="43" t="s">
        <v>246</v>
      </c>
      <c r="B99" s="44"/>
      <c r="C99" s="44" t="s">
        <v>368</v>
      </c>
      <c r="D99" s="46" t="str">
        <f t="shared" si="4"/>
        <v>000 0309 0000000 000 200</v>
      </c>
      <c r="E99" s="45">
        <v>2360893.6</v>
      </c>
      <c r="F99" s="45">
        <v>652403.6</v>
      </c>
      <c r="G99" s="45">
        <f t="shared" si="5"/>
        <v>1708490</v>
      </c>
    </row>
    <row r="100" spans="1:7" ht="18.75">
      <c r="A100" s="43" t="s">
        <v>256</v>
      </c>
      <c r="B100" s="44"/>
      <c r="C100" s="44" t="s">
        <v>369</v>
      </c>
      <c r="D100" s="46" t="str">
        <f t="shared" si="4"/>
        <v>000 0309 0000000 000 220</v>
      </c>
      <c r="E100" s="45">
        <v>2360893.6</v>
      </c>
      <c r="F100" s="45">
        <v>652403.6</v>
      </c>
      <c r="G100" s="45">
        <f t="shared" si="5"/>
        <v>1708490</v>
      </c>
    </row>
    <row r="101" spans="1:7" ht="18.75">
      <c r="A101" s="43" t="s">
        <v>258</v>
      </c>
      <c r="B101" s="44"/>
      <c r="C101" s="44" t="s">
        <v>370</v>
      </c>
      <c r="D101" s="46" t="str">
        <f t="shared" si="4"/>
        <v>000 0309 0000000 000 221</v>
      </c>
      <c r="E101" s="45">
        <v>5100</v>
      </c>
      <c r="F101" s="45">
        <v>1700</v>
      </c>
      <c r="G101" s="45">
        <f t="shared" si="5"/>
        <v>3400</v>
      </c>
    </row>
    <row r="102" spans="1:7" ht="37.5">
      <c r="A102" s="43" t="s">
        <v>265</v>
      </c>
      <c r="B102" s="44"/>
      <c r="C102" s="44" t="s">
        <v>371</v>
      </c>
      <c r="D102" s="46" t="str">
        <f t="shared" si="4"/>
        <v>000 0309 0000000 000 225</v>
      </c>
      <c r="E102" s="45">
        <v>1122673.6</v>
      </c>
      <c r="F102" s="45">
        <v>399373.6</v>
      </c>
      <c r="G102" s="45">
        <f t="shared" si="5"/>
        <v>723300.0000000001</v>
      </c>
    </row>
    <row r="103" spans="1:7" ht="18.75">
      <c r="A103" s="43" t="s">
        <v>267</v>
      </c>
      <c r="B103" s="44"/>
      <c r="C103" s="44" t="s">
        <v>372</v>
      </c>
      <c r="D103" s="46" t="str">
        <f t="shared" si="4"/>
        <v>000 0309 0000000 000 226</v>
      </c>
      <c r="E103" s="45">
        <v>1233120</v>
      </c>
      <c r="F103" s="45">
        <v>251330</v>
      </c>
      <c r="G103" s="45">
        <f t="shared" si="5"/>
        <v>981790</v>
      </c>
    </row>
    <row r="104" spans="1:7" ht="37.5">
      <c r="A104" s="43" t="s">
        <v>277</v>
      </c>
      <c r="B104" s="44"/>
      <c r="C104" s="44" t="s">
        <v>373</v>
      </c>
      <c r="D104" s="46" t="str">
        <f t="shared" si="4"/>
        <v>000 0309 0000000 000 300</v>
      </c>
      <c r="E104" s="45">
        <v>155620</v>
      </c>
      <c r="F104" s="45">
        <v>126284.7</v>
      </c>
      <c r="G104" s="45">
        <f t="shared" si="5"/>
        <v>29335.300000000003</v>
      </c>
    </row>
    <row r="105" spans="1:7" ht="37.5">
      <c r="A105" s="43" t="s">
        <v>281</v>
      </c>
      <c r="B105" s="44"/>
      <c r="C105" s="44" t="s">
        <v>374</v>
      </c>
      <c r="D105" s="46" t="str">
        <f t="shared" si="4"/>
        <v>000 0309 0000000 000 340</v>
      </c>
      <c r="E105" s="45">
        <v>155620</v>
      </c>
      <c r="F105" s="45">
        <v>126284.7</v>
      </c>
      <c r="G105" s="45">
        <f t="shared" si="5"/>
        <v>29335.300000000003</v>
      </c>
    </row>
    <row r="106" spans="1:7" ht="37.5">
      <c r="A106" s="52" t="s">
        <v>375</v>
      </c>
      <c r="B106" s="53"/>
      <c r="C106" s="53" t="s">
        <v>376</v>
      </c>
      <c r="D106" s="58" t="str">
        <f t="shared" si="4"/>
        <v>000 0400 0000000 000 000</v>
      </c>
      <c r="E106" s="54">
        <v>57713356.37</v>
      </c>
      <c r="F106" s="54">
        <v>14553684.34</v>
      </c>
      <c r="G106" s="54">
        <f t="shared" si="5"/>
        <v>43159672.03</v>
      </c>
    </row>
    <row r="107" spans="1:7" ht="18.75">
      <c r="A107" s="43" t="s">
        <v>246</v>
      </c>
      <c r="B107" s="44"/>
      <c r="C107" s="44" t="s">
        <v>377</v>
      </c>
      <c r="D107" s="46" t="str">
        <f t="shared" si="4"/>
        <v>000 0400 0000000 000 200</v>
      </c>
      <c r="E107" s="45">
        <v>57713356.37</v>
      </c>
      <c r="F107" s="45">
        <v>14553684.34</v>
      </c>
      <c r="G107" s="45">
        <f t="shared" si="5"/>
        <v>43159672.03</v>
      </c>
    </row>
    <row r="108" spans="1:7" ht="18.75">
      <c r="A108" s="43" t="s">
        <v>256</v>
      </c>
      <c r="B108" s="44"/>
      <c r="C108" s="44" t="s">
        <v>378</v>
      </c>
      <c r="D108" s="46" t="str">
        <f t="shared" si="4"/>
        <v>000 0400 0000000 000 220</v>
      </c>
      <c r="E108" s="45">
        <v>28802735</v>
      </c>
      <c r="F108" s="45">
        <v>4891652.45</v>
      </c>
      <c r="G108" s="45">
        <f t="shared" si="5"/>
        <v>23911082.55</v>
      </c>
    </row>
    <row r="109" spans="1:7" ht="37.5">
      <c r="A109" s="43" t="s">
        <v>265</v>
      </c>
      <c r="B109" s="44"/>
      <c r="C109" s="44" t="s">
        <v>379</v>
      </c>
      <c r="D109" s="46" t="str">
        <f t="shared" si="4"/>
        <v>000 0400 0000000 000 225</v>
      </c>
      <c r="E109" s="45">
        <v>4981835</v>
      </c>
      <c r="F109" s="45">
        <v>397011.73</v>
      </c>
      <c r="G109" s="45">
        <f t="shared" si="5"/>
        <v>4584823.27</v>
      </c>
    </row>
    <row r="110" spans="1:7" ht="18.75">
      <c r="A110" s="43" t="s">
        <v>267</v>
      </c>
      <c r="B110" s="44"/>
      <c r="C110" s="44" t="s">
        <v>380</v>
      </c>
      <c r="D110" s="46" t="str">
        <f t="shared" si="4"/>
        <v>000 0400 0000000 000 226</v>
      </c>
      <c r="E110" s="45">
        <v>23820900</v>
      </c>
      <c r="F110" s="45">
        <v>4494640.72</v>
      </c>
      <c r="G110" s="45">
        <f t="shared" si="5"/>
        <v>19326259.28</v>
      </c>
    </row>
    <row r="111" spans="1:7" ht="56.25">
      <c r="A111" s="43" t="s">
        <v>269</v>
      </c>
      <c r="B111" s="44"/>
      <c r="C111" s="44" t="s">
        <v>381</v>
      </c>
      <c r="D111" s="46" t="str">
        <f t="shared" si="4"/>
        <v>000 0400 0000000 000 240</v>
      </c>
      <c r="E111" s="45">
        <v>24226291.37</v>
      </c>
      <c r="F111" s="45">
        <v>8684019.39</v>
      </c>
      <c r="G111" s="45">
        <f t="shared" si="5"/>
        <v>15542271.98</v>
      </c>
    </row>
    <row r="112" spans="1:7" ht="131.25">
      <c r="A112" s="43" t="s">
        <v>382</v>
      </c>
      <c r="B112" s="44"/>
      <c r="C112" s="44" t="s">
        <v>383</v>
      </c>
      <c r="D112" s="46" t="str">
        <f t="shared" si="4"/>
        <v>000 0400 0000000 000 242</v>
      </c>
      <c r="E112" s="45">
        <v>24226291.37</v>
      </c>
      <c r="F112" s="45">
        <v>8684019.39</v>
      </c>
      <c r="G112" s="45">
        <f t="shared" si="5"/>
        <v>15542271.98</v>
      </c>
    </row>
    <row r="113" spans="1:7" ht="37.5">
      <c r="A113" s="43" t="s">
        <v>271</v>
      </c>
      <c r="B113" s="44"/>
      <c r="C113" s="44" t="s">
        <v>384</v>
      </c>
      <c r="D113" s="46" t="str">
        <f t="shared" si="4"/>
        <v>000 0400 0000000 000 250</v>
      </c>
      <c r="E113" s="45">
        <v>4684330</v>
      </c>
      <c r="F113" s="45">
        <v>978012.5</v>
      </c>
      <c r="G113" s="45">
        <f t="shared" si="5"/>
        <v>3706317.5</v>
      </c>
    </row>
    <row r="114" spans="1:7" ht="75">
      <c r="A114" s="43" t="s">
        <v>272</v>
      </c>
      <c r="B114" s="44"/>
      <c r="C114" s="44" t="s">
        <v>385</v>
      </c>
      <c r="D114" s="46" t="str">
        <f t="shared" si="4"/>
        <v>000 0400 0000000 000 251</v>
      </c>
      <c r="E114" s="45">
        <v>4684330</v>
      </c>
      <c r="F114" s="45">
        <v>978012.5</v>
      </c>
      <c r="G114" s="45">
        <f t="shared" si="5"/>
        <v>3706317.5</v>
      </c>
    </row>
    <row r="115" spans="1:7" ht="37.5">
      <c r="A115" s="43" t="s">
        <v>386</v>
      </c>
      <c r="B115" s="44"/>
      <c r="C115" s="44" t="s">
        <v>387</v>
      </c>
      <c r="D115" s="46" t="str">
        <f aca="true" t="shared" si="6" ref="D115:D154">IF(OR(LEFT(C115,5)="000 9",LEFT(C115,5)="000 7"),"X",C115)</f>
        <v>000 0405 0000000 000 000</v>
      </c>
      <c r="E115" s="45">
        <v>4716000</v>
      </c>
      <c r="F115" s="45"/>
      <c r="G115" s="45">
        <f aca="true" t="shared" si="7" ref="G115:G154">E115-F115</f>
        <v>4716000</v>
      </c>
    </row>
    <row r="116" spans="1:7" ht="18.75">
      <c r="A116" s="43" t="s">
        <v>246</v>
      </c>
      <c r="B116" s="44"/>
      <c r="C116" s="44" t="s">
        <v>388</v>
      </c>
      <c r="D116" s="46" t="str">
        <f t="shared" si="6"/>
        <v>000 0405 0000000 000 200</v>
      </c>
      <c r="E116" s="45">
        <v>4716000</v>
      </c>
      <c r="F116" s="45"/>
      <c r="G116" s="45">
        <f t="shared" si="7"/>
        <v>4716000</v>
      </c>
    </row>
    <row r="117" spans="1:7" ht="56.25">
      <c r="A117" s="43" t="s">
        <v>269</v>
      </c>
      <c r="B117" s="44"/>
      <c r="C117" s="44" t="s">
        <v>389</v>
      </c>
      <c r="D117" s="46" t="str">
        <f t="shared" si="6"/>
        <v>000 0405 0000000 000 240</v>
      </c>
      <c r="E117" s="45">
        <v>4716000</v>
      </c>
      <c r="F117" s="45"/>
      <c r="G117" s="45">
        <f t="shared" si="7"/>
        <v>4716000</v>
      </c>
    </row>
    <row r="118" spans="1:7" ht="131.25">
      <c r="A118" s="43" t="s">
        <v>382</v>
      </c>
      <c r="B118" s="44"/>
      <c r="C118" s="44" t="s">
        <v>390</v>
      </c>
      <c r="D118" s="46" t="str">
        <f t="shared" si="6"/>
        <v>000 0405 0000000 000 242</v>
      </c>
      <c r="E118" s="45">
        <v>4716000</v>
      </c>
      <c r="F118" s="45"/>
      <c r="G118" s="45">
        <f t="shared" si="7"/>
        <v>4716000</v>
      </c>
    </row>
    <row r="119" spans="1:7" ht="18.75">
      <c r="A119" s="43" t="s">
        <v>391</v>
      </c>
      <c r="B119" s="44"/>
      <c r="C119" s="44" t="s">
        <v>392</v>
      </c>
      <c r="D119" s="46" t="str">
        <f t="shared" si="6"/>
        <v>000 0408 0000000 000 000</v>
      </c>
      <c r="E119" s="45">
        <v>40870291.37</v>
      </c>
      <c r="F119" s="45">
        <v>12750965.66</v>
      </c>
      <c r="G119" s="45">
        <f t="shared" si="7"/>
        <v>28119325.709999997</v>
      </c>
    </row>
    <row r="120" spans="1:7" ht="18.75">
      <c r="A120" s="43" t="s">
        <v>246</v>
      </c>
      <c r="B120" s="44"/>
      <c r="C120" s="44" t="s">
        <v>393</v>
      </c>
      <c r="D120" s="46" t="str">
        <f t="shared" si="6"/>
        <v>000 0408 0000000 000 200</v>
      </c>
      <c r="E120" s="45">
        <v>40870291.37</v>
      </c>
      <c r="F120" s="45">
        <v>12750965.66</v>
      </c>
      <c r="G120" s="45">
        <f t="shared" si="7"/>
        <v>28119325.709999997</v>
      </c>
    </row>
    <row r="121" spans="1:7" ht="18.75">
      <c r="A121" s="43" t="s">
        <v>256</v>
      </c>
      <c r="B121" s="44"/>
      <c r="C121" s="44" t="s">
        <v>394</v>
      </c>
      <c r="D121" s="46" t="str">
        <f t="shared" si="6"/>
        <v>000 0408 0000000 000 220</v>
      </c>
      <c r="E121" s="45">
        <v>22140000</v>
      </c>
      <c r="F121" s="45">
        <v>4386946.27</v>
      </c>
      <c r="G121" s="45">
        <f t="shared" si="7"/>
        <v>17753053.73</v>
      </c>
    </row>
    <row r="122" spans="1:7" ht="37.5">
      <c r="A122" s="43" t="s">
        <v>265</v>
      </c>
      <c r="B122" s="44"/>
      <c r="C122" s="44" t="s">
        <v>395</v>
      </c>
      <c r="D122" s="46" t="str">
        <f t="shared" si="6"/>
        <v>000 0408 0000000 000 225</v>
      </c>
      <c r="E122" s="45">
        <v>637000</v>
      </c>
      <c r="F122" s="45">
        <v>79011.73</v>
      </c>
      <c r="G122" s="45">
        <f t="shared" si="7"/>
        <v>557988.27</v>
      </c>
    </row>
    <row r="123" spans="1:7" ht="18.75">
      <c r="A123" s="43" t="s">
        <v>267</v>
      </c>
      <c r="B123" s="44"/>
      <c r="C123" s="44" t="s">
        <v>396</v>
      </c>
      <c r="D123" s="46" t="str">
        <f t="shared" si="6"/>
        <v>000 0408 0000000 000 226</v>
      </c>
      <c r="E123" s="45">
        <v>21503000</v>
      </c>
      <c r="F123" s="45">
        <v>4307934.54</v>
      </c>
      <c r="G123" s="45">
        <f t="shared" si="7"/>
        <v>17195065.46</v>
      </c>
    </row>
    <row r="124" spans="1:7" ht="56.25">
      <c r="A124" s="43" t="s">
        <v>269</v>
      </c>
      <c r="B124" s="44"/>
      <c r="C124" s="44" t="s">
        <v>397</v>
      </c>
      <c r="D124" s="46" t="str">
        <f t="shared" si="6"/>
        <v>000 0408 0000000 000 240</v>
      </c>
      <c r="E124" s="45">
        <v>18730291.37</v>
      </c>
      <c r="F124" s="45">
        <v>8364019.39</v>
      </c>
      <c r="G124" s="45">
        <f t="shared" si="7"/>
        <v>10366271.98</v>
      </c>
    </row>
    <row r="125" spans="1:7" ht="131.25">
      <c r="A125" s="43" t="s">
        <v>382</v>
      </c>
      <c r="B125" s="44"/>
      <c r="C125" s="44" t="s">
        <v>398</v>
      </c>
      <c r="D125" s="46" t="str">
        <f t="shared" si="6"/>
        <v>000 0408 0000000 000 242</v>
      </c>
      <c r="E125" s="45">
        <v>18730291.37</v>
      </c>
      <c r="F125" s="45">
        <v>8364019.39</v>
      </c>
      <c r="G125" s="45">
        <f t="shared" si="7"/>
        <v>10366271.98</v>
      </c>
    </row>
    <row r="126" spans="1:7" ht="37.5">
      <c r="A126" s="43" t="s">
        <v>399</v>
      </c>
      <c r="B126" s="44"/>
      <c r="C126" s="44" t="s">
        <v>400</v>
      </c>
      <c r="D126" s="46" t="str">
        <f t="shared" si="6"/>
        <v>000 0409 0000000 000 000</v>
      </c>
      <c r="E126" s="45">
        <v>9029165</v>
      </c>
      <c r="F126" s="45">
        <v>1296012.5</v>
      </c>
      <c r="G126" s="45">
        <f t="shared" si="7"/>
        <v>7733152.5</v>
      </c>
    </row>
    <row r="127" spans="1:7" ht="18.75">
      <c r="A127" s="43" t="s">
        <v>246</v>
      </c>
      <c r="B127" s="44"/>
      <c r="C127" s="44" t="s">
        <v>401</v>
      </c>
      <c r="D127" s="46" t="str">
        <f t="shared" si="6"/>
        <v>000 0409 0000000 000 200</v>
      </c>
      <c r="E127" s="45">
        <v>9029165</v>
      </c>
      <c r="F127" s="45">
        <v>1296012.5</v>
      </c>
      <c r="G127" s="45">
        <f t="shared" si="7"/>
        <v>7733152.5</v>
      </c>
    </row>
    <row r="128" spans="1:7" ht="18.75">
      <c r="A128" s="43" t="s">
        <v>256</v>
      </c>
      <c r="B128" s="44"/>
      <c r="C128" s="44" t="s">
        <v>402</v>
      </c>
      <c r="D128" s="46" t="str">
        <f t="shared" si="6"/>
        <v>000 0409 0000000 000 220</v>
      </c>
      <c r="E128" s="45">
        <v>4344835</v>
      </c>
      <c r="F128" s="45">
        <v>318000</v>
      </c>
      <c r="G128" s="45">
        <f t="shared" si="7"/>
        <v>4026835</v>
      </c>
    </row>
    <row r="129" spans="1:7" ht="37.5">
      <c r="A129" s="43" t="s">
        <v>265</v>
      </c>
      <c r="B129" s="44"/>
      <c r="C129" s="44" t="s">
        <v>403</v>
      </c>
      <c r="D129" s="46" t="str">
        <f t="shared" si="6"/>
        <v>000 0409 0000000 000 225</v>
      </c>
      <c r="E129" s="45">
        <v>4344835</v>
      </c>
      <c r="F129" s="45">
        <v>318000</v>
      </c>
      <c r="G129" s="45">
        <f t="shared" si="7"/>
        <v>4026835</v>
      </c>
    </row>
    <row r="130" spans="1:7" ht="37.5">
      <c r="A130" s="43" t="s">
        <v>271</v>
      </c>
      <c r="B130" s="44"/>
      <c r="C130" s="44" t="s">
        <v>404</v>
      </c>
      <c r="D130" s="46" t="str">
        <f t="shared" si="6"/>
        <v>000 0409 0000000 000 250</v>
      </c>
      <c r="E130" s="45">
        <v>4684330</v>
      </c>
      <c r="F130" s="45">
        <v>978012.5</v>
      </c>
      <c r="G130" s="45">
        <f t="shared" si="7"/>
        <v>3706317.5</v>
      </c>
    </row>
    <row r="131" spans="1:7" ht="75">
      <c r="A131" s="43" t="s">
        <v>272</v>
      </c>
      <c r="B131" s="44"/>
      <c r="C131" s="44" t="s">
        <v>405</v>
      </c>
      <c r="D131" s="46" t="str">
        <f t="shared" si="6"/>
        <v>000 0409 0000000 000 251</v>
      </c>
      <c r="E131" s="45">
        <v>4684330</v>
      </c>
      <c r="F131" s="45">
        <v>978012.5</v>
      </c>
      <c r="G131" s="45">
        <f t="shared" si="7"/>
        <v>3706317.5</v>
      </c>
    </row>
    <row r="132" spans="1:7" ht="18.75">
      <c r="A132" s="43" t="s">
        <v>406</v>
      </c>
      <c r="B132" s="44"/>
      <c r="C132" s="44" t="s">
        <v>407</v>
      </c>
      <c r="D132" s="46" t="str">
        <f t="shared" si="6"/>
        <v>000 0410 0000000 000 000</v>
      </c>
      <c r="E132" s="45">
        <v>167900</v>
      </c>
      <c r="F132" s="45">
        <v>134306.18</v>
      </c>
      <c r="G132" s="45">
        <f t="shared" si="7"/>
        <v>33593.82000000001</v>
      </c>
    </row>
    <row r="133" spans="1:7" ht="18.75">
      <c r="A133" s="43" t="s">
        <v>246</v>
      </c>
      <c r="B133" s="44"/>
      <c r="C133" s="44" t="s">
        <v>408</v>
      </c>
      <c r="D133" s="46" t="str">
        <f t="shared" si="6"/>
        <v>000 0410 0000000 000 200</v>
      </c>
      <c r="E133" s="45">
        <v>167900</v>
      </c>
      <c r="F133" s="45">
        <v>134306.18</v>
      </c>
      <c r="G133" s="45">
        <f t="shared" si="7"/>
        <v>33593.82000000001</v>
      </c>
    </row>
    <row r="134" spans="1:7" ht="18.75">
      <c r="A134" s="43" t="s">
        <v>256</v>
      </c>
      <c r="B134" s="44"/>
      <c r="C134" s="44" t="s">
        <v>409</v>
      </c>
      <c r="D134" s="46" t="str">
        <f t="shared" si="6"/>
        <v>000 0410 0000000 000 220</v>
      </c>
      <c r="E134" s="45">
        <v>167900</v>
      </c>
      <c r="F134" s="45">
        <v>134306.18</v>
      </c>
      <c r="G134" s="45">
        <f t="shared" si="7"/>
        <v>33593.82000000001</v>
      </c>
    </row>
    <row r="135" spans="1:7" ht="18.75">
      <c r="A135" s="43" t="s">
        <v>267</v>
      </c>
      <c r="B135" s="44"/>
      <c r="C135" s="44" t="s">
        <v>410</v>
      </c>
      <c r="D135" s="46" t="str">
        <f t="shared" si="6"/>
        <v>000 0410 0000000 000 226</v>
      </c>
      <c r="E135" s="45">
        <v>167900</v>
      </c>
      <c r="F135" s="45">
        <v>134306.18</v>
      </c>
      <c r="G135" s="45">
        <f t="shared" si="7"/>
        <v>33593.82000000001</v>
      </c>
    </row>
    <row r="136" spans="1:7" ht="56.25">
      <c r="A136" s="43" t="s">
        <v>411</v>
      </c>
      <c r="B136" s="44"/>
      <c r="C136" s="44" t="s">
        <v>412</v>
      </c>
      <c r="D136" s="46" t="str">
        <f t="shared" si="6"/>
        <v>000 0412 0000000 000 000</v>
      </c>
      <c r="E136" s="45">
        <v>2930000</v>
      </c>
      <c r="F136" s="45">
        <v>372400</v>
      </c>
      <c r="G136" s="45">
        <f t="shared" si="7"/>
        <v>2557600</v>
      </c>
    </row>
    <row r="137" spans="1:7" ht="18.75">
      <c r="A137" s="43" t="s">
        <v>246</v>
      </c>
      <c r="B137" s="44"/>
      <c r="C137" s="44" t="s">
        <v>413</v>
      </c>
      <c r="D137" s="46" t="str">
        <f t="shared" si="6"/>
        <v>000 0412 0000000 000 200</v>
      </c>
      <c r="E137" s="45">
        <v>2930000</v>
      </c>
      <c r="F137" s="45">
        <v>372400</v>
      </c>
      <c r="G137" s="45">
        <f t="shared" si="7"/>
        <v>2557600</v>
      </c>
    </row>
    <row r="138" spans="1:7" ht="18.75">
      <c r="A138" s="43" t="s">
        <v>256</v>
      </c>
      <c r="B138" s="44"/>
      <c r="C138" s="44" t="s">
        <v>414</v>
      </c>
      <c r="D138" s="46" t="str">
        <f t="shared" si="6"/>
        <v>000 0412 0000000 000 220</v>
      </c>
      <c r="E138" s="45">
        <v>2150000</v>
      </c>
      <c r="F138" s="45">
        <v>52400</v>
      </c>
      <c r="G138" s="45">
        <f t="shared" si="7"/>
        <v>2097600</v>
      </c>
    </row>
    <row r="139" spans="1:7" ht="18.75">
      <c r="A139" s="43" t="s">
        <v>267</v>
      </c>
      <c r="B139" s="44"/>
      <c r="C139" s="44" t="s">
        <v>415</v>
      </c>
      <c r="D139" s="46" t="str">
        <f t="shared" si="6"/>
        <v>000 0412 0000000 000 226</v>
      </c>
      <c r="E139" s="45">
        <v>2150000</v>
      </c>
      <c r="F139" s="45">
        <v>52400</v>
      </c>
      <c r="G139" s="45">
        <f t="shared" si="7"/>
        <v>2097600</v>
      </c>
    </row>
    <row r="140" spans="1:7" ht="56.25">
      <c r="A140" s="43" t="s">
        <v>269</v>
      </c>
      <c r="B140" s="44"/>
      <c r="C140" s="44" t="s">
        <v>416</v>
      </c>
      <c r="D140" s="46" t="str">
        <f t="shared" si="6"/>
        <v>000 0412 0000000 000 240</v>
      </c>
      <c r="E140" s="45">
        <v>780000</v>
      </c>
      <c r="F140" s="45">
        <v>320000</v>
      </c>
      <c r="G140" s="45">
        <f t="shared" si="7"/>
        <v>460000</v>
      </c>
    </row>
    <row r="141" spans="1:7" ht="131.25">
      <c r="A141" s="43" t="s">
        <v>382</v>
      </c>
      <c r="B141" s="44"/>
      <c r="C141" s="44" t="s">
        <v>417</v>
      </c>
      <c r="D141" s="46" t="str">
        <f t="shared" si="6"/>
        <v>000 0412 0000000 000 242</v>
      </c>
      <c r="E141" s="45">
        <v>780000</v>
      </c>
      <c r="F141" s="45">
        <v>320000</v>
      </c>
      <c r="G141" s="45">
        <f t="shared" si="7"/>
        <v>460000</v>
      </c>
    </row>
    <row r="142" spans="1:7" ht="56.25">
      <c r="A142" s="52" t="s">
        <v>418</v>
      </c>
      <c r="B142" s="53"/>
      <c r="C142" s="53" t="s">
        <v>419</v>
      </c>
      <c r="D142" s="58" t="str">
        <f t="shared" si="6"/>
        <v>000 0500 0000000 000 000</v>
      </c>
      <c r="E142" s="54">
        <v>37585615.96</v>
      </c>
      <c r="F142" s="54">
        <v>2382694.6</v>
      </c>
      <c r="G142" s="54">
        <f t="shared" si="7"/>
        <v>35202921.36</v>
      </c>
    </row>
    <row r="143" spans="1:7" ht="18.75">
      <c r="A143" s="43" t="s">
        <v>246</v>
      </c>
      <c r="B143" s="44"/>
      <c r="C143" s="44" t="s">
        <v>420</v>
      </c>
      <c r="D143" s="46" t="str">
        <f t="shared" si="6"/>
        <v>000 0500 0000000 000 200</v>
      </c>
      <c r="E143" s="45">
        <v>5685615.96</v>
      </c>
      <c r="F143" s="45">
        <v>2382694.6</v>
      </c>
      <c r="G143" s="45">
        <f t="shared" si="7"/>
        <v>3302921.36</v>
      </c>
    </row>
    <row r="144" spans="1:7" ht="18.75">
      <c r="A144" s="43" t="s">
        <v>256</v>
      </c>
      <c r="B144" s="44"/>
      <c r="C144" s="44" t="s">
        <v>421</v>
      </c>
      <c r="D144" s="46" t="str">
        <f t="shared" si="6"/>
        <v>000 0500 0000000 000 220</v>
      </c>
      <c r="E144" s="45">
        <v>2435615.96</v>
      </c>
      <c r="F144" s="45">
        <v>2382694.6</v>
      </c>
      <c r="G144" s="45">
        <f t="shared" si="7"/>
        <v>52921.35999999987</v>
      </c>
    </row>
    <row r="145" spans="1:7" ht="37.5">
      <c r="A145" s="43" t="s">
        <v>265</v>
      </c>
      <c r="B145" s="44"/>
      <c r="C145" s="44" t="s">
        <v>422</v>
      </c>
      <c r="D145" s="46" t="str">
        <f t="shared" si="6"/>
        <v>000 0500 0000000 000 225</v>
      </c>
      <c r="E145" s="45">
        <v>2382694.6</v>
      </c>
      <c r="F145" s="45">
        <v>2382694.6</v>
      </c>
      <c r="G145" s="45">
        <f t="shared" si="7"/>
        <v>0</v>
      </c>
    </row>
    <row r="146" spans="1:7" ht="18.75">
      <c r="A146" s="43" t="s">
        <v>267</v>
      </c>
      <c r="B146" s="44"/>
      <c r="C146" s="44" t="s">
        <v>423</v>
      </c>
      <c r="D146" s="46" t="str">
        <f t="shared" si="6"/>
        <v>000 0500 0000000 000 226</v>
      </c>
      <c r="E146" s="45">
        <v>52921.36</v>
      </c>
      <c r="F146" s="45"/>
      <c r="G146" s="45">
        <f t="shared" si="7"/>
        <v>52921.36</v>
      </c>
    </row>
    <row r="147" spans="1:7" ht="56.25">
      <c r="A147" s="43" t="s">
        <v>269</v>
      </c>
      <c r="B147" s="44"/>
      <c r="C147" s="44" t="s">
        <v>424</v>
      </c>
      <c r="D147" s="46" t="str">
        <f t="shared" si="6"/>
        <v>000 0500 0000000 000 240</v>
      </c>
      <c r="E147" s="45">
        <v>50000</v>
      </c>
      <c r="F147" s="45"/>
      <c r="G147" s="45">
        <f t="shared" si="7"/>
        <v>50000</v>
      </c>
    </row>
    <row r="148" spans="1:7" ht="131.25">
      <c r="A148" s="43" t="s">
        <v>382</v>
      </c>
      <c r="B148" s="44"/>
      <c r="C148" s="44" t="s">
        <v>425</v>
      </c>
      <c r="D148" s="46" t="str">
        <f t="shared" si="6"/>
        <v>000 0500 0000000 000 242</v>
      </c>
      <c r="E148" s="45">
        <v>50000</v>
      </c>
      <c r="F148" s="45"/>
      <c r="G148" s="45">
        <f t="shared" si="7"/>
        <v>50000</v>
      </c>
    </row>
    <row r="149" spans="1:7" ht="37.5">
      <c r="A149" s="43" t="s">
        <v>271</v>
      </c>
      <c r="B149" s="44"/>
      <c r="C149" s="44" t="s">
        <v>426</v>
      </c>
      <c r="D149" s="46" t="str">
        <f t="shared" si="6"/>
        <v>000 0500 0000000 000 250</v>
      </c>
      <c r="E149" s="45">
        <v>3200000</v>
      </c>
      <c r="F149" s="45"/>
      <c r="G149" s="45">
        <f t="shared" si="7"/>
        <v>3200000</v>
      </c>
    </row>
    <row r="150" spans="1:7" ht="75">
      <c r="A150" s="43" t="s">
        <v>272</v>
      </c>
      <c r="B150" s="44"/>
      <c r="C150" s="44" t="s">
        <v>427</v>
      </c>
      <c r="D150" s="46" t="str">
        <f t="shared" si="6"/>
        <v>000 0500 0000000 000 251</v>
      </c>
      <c r="E150" s="45">
        <v>3200000</v>
      </c>
      <c r="F150" s="45"/>
      <c r="G150" s="45">
        <f t="shared" si="7"/>
        <v>3200000</v>
      </c>
    </row>
    <row r="151" spans="1:7" ht="37.5">
      <c r="A151" s="43" t="s">
        <v>277</v>
      </c>
      <c r="B151" s="44"/>
      <c r="C151" s="44" t="s">
        <v>428</v>
      </c>
      <c r="D151" s="46" t="str">
        <f t="shared" si="6"/>
        <v>000 0500 0000000 000 300</v>
      </c>
      <c r="E151" s="45">
        <v>31900000</v>
      </c>
      <c r="F151" s="45"/>
      <c r="G151" s="45">
        <f t="shared" si="7"/>
        <v>31900000</v>
      </c>
    </row>
    <row r="152" spans="1:7" ht="37.5">
      <c r="A152" s="43" t="s">
        <v>279</v>
      </c>
      <c r="B152" s="44"/>
      <c r="C152" s="44" t="s">
        <v>429</v>
      </c>
      <c r="D152" s="46" t="str">
        <f t="shared" si="6"/>
        <v>000 0500 0000000 000 310</v>
      </c>
      <c r="E152" s="45">
        <v>31900000</v>
      </c>
      <c r="F152" s="45"/>
      <c r="G152" s="45">
        <f t="shared" si="7"/>
        <v>31900000</v>
      </c>
    </row>
    <row r="153" spans="1:7" ht="18.75">
      <c r="A153" s="43" t="s">
        <v>430</v>
      </c>
      <c r="B153" s="44"/>
      <c r="C153" s="44" t="s">
        <v>431</v>
      </c>
      <c r="D153" s="46" t="str">
        <f t="shared" si="6"/>
        <v>000 0501 0000000 000 000</v>
      </c>
      <c r="E153" s="45">
        <v>950000</v>
      </c>
      <c r="F153" s="45"/>
      <c r="G153" s="45">
        <f t="shared" si="7"/>
        <v>950000</v>
      </c>
    </row>
    <row r="154" spans="1:7" ht="18.75">
      <c r="A154" s="43" t="s">
        <v>246</v>
      </c>
      <c r="B154" s="44"/>
      <c r="C154" s="44" t="s">
        <v>432</v>
      </c>
      <c r="D154" s="46" t="str">
        <f t="shared" si="6"/>
        <v>000 0501 0000000 000 200</v>
      </c>
      <c r="E154" s="45">
        <v>50000</v>
      </c>
      <c r="F154" s="45"/>
      <c r="G154" s="45">
        <f t="shared" si="7"/>
        <v>50000</v>
      </c>
    </row>
    <row r="155" spans="1:7" ht="56.25">
      <c r="A155" s="43" t="s">
        <v>269</v>
      </c>
      <c r="B155" s="44"/>
      <c r="C155" s="44" t="s">
        <v>433</v>
      </c>
      <c r="D155" s="46" t="str">
        <f aca="true" t="shared" si="8" ref="D155:D183">IF(OR(LEFT(C155,5)="000 9",LEFT(C155,5)="000 7"),"X",C155)</f>
        <v>000 0501 0000000 000 240</v>
      </c>
      <c r="E155" s="45">
        <v>50000</v>
      </c>
      <c r="F155" s="45"/>
      <c r="G155" s="45">
        <f aca="true" t="shared" si="9" ref="G155:G183">E155-F155</f>
        <v>50000</v>
      </c>
    </row>
    <row r="156" spans="1:7" ht="131.25">
      <c r="A156" s="43" t="s">
        <v>382</v>
      </c>
      <c r="B156" s="44"/>
      <c r="C156" s="44" t="s">
        <v>434</v>
      </c>
      <c r="D156" s="46" t="str">
        <f t="shared" si="8"/>
        <v>000 0501 0000000 000 242</v>
      </c>
      <c r="E156" s="45">
        <v>50000</v>
      </c>
      <c r="F156" s="45"/>
      <c r="G156" s="45">
        <f t="shared" si="9"/>
        <v>50000</v>
      </c>
    </row>
    <row r="157" spans="1:7" ht="37.5">
      <c r="A157" s="43" t="s">
        <v>277</v>
      </c>
      <c r="B157" s="44"/>
      <c r="C157" s="44" t="s">
        <v>435</v>
      </c>
      <c r="D157" s="46" t="str">
        <f t="shared" si="8"/>
        <v>000 0501 0000000 000 300</v>
      </c>
      <c r="E157" s="45">
        <v>900000</v>
      </c>
      <c r="F157" s="45"/>
      <c r="G157" s="45">
        <f t="shared" si="9"/>
        <v>900000</v>
      </c>
    </row>
    <row r="158" spans="1:7" ht="37.5">
      <c r="A158" s="43" t="s">
        <v>279</v>
      </c>
      <c r="B158" s="44"/>
      <c r="C158" s="44" t="s">
        <v>436</v>
      </c>
      <c r="D158" s="46" t="str">
        <f t="shared" si="8"/>
        <v>000 0501 0000000 000 310</v>
      </c>
      <c r="E158" s="45">
        <v>900000</v>
      </c>
      <c r="F158" s="45"/>
      <c r="G158" s="45">
        <f t="shared" si="9"/>
        <v>900000</v>
      </c>
    </row>
    <row r="159" spans="1:7" ht="18.75">
      <c r="A159" s="43" t="s">
        <v>437</v>
      </c>
      <c r="B159" s="44"/>
      <c r="C159" s="44" t="s">
        <v>438</v>
      </c>
      <c r="D159" s="46" t="str">
        <f t="shared" si="8"/>
        <v>000 0502 0000000 000 000</v>
      </c>
      <c r="E159" s="45">
        <v>33435615.96</v>
      </c>
      <c r="F159" s="45">
        <v>2382694.6</v>
      </c>
      <c r="G159" s="45">
        <f t="shared" si="9"/>
        <v>31052921.36</v>
      </c>
    </row>
    <row r="160" spans="1:7" ht="18.75">
      <c r="A160" s="43" t="s">
        <v>246</v>
      </c>
      <c r="B160" s="44"/>
      <c r="C160" s="44" t="s">
        <v>439</v>
      </c>
      <c r="D160" s="46" t="str">
        <f t="shared" si="8"/>
        <v>000 0502 0000000 000 200</v>
      </c>
      <c r="E160" s="45">
        <v>2435615.96</v>
      </c>
      <c r="F160" s="45">
        <v>2382694.6</v>
      </c>
      <c r="G160" s="45">
        <f t="shared" si="9"/>
        <v>52921.35999999987</v>
      </c>
    </row>
    <row r="161" spans="1:7" ht="18.75">
      <c r="A161" s="43" t="s">
        <v>256</v>
      </c>
      <c r="B161" s="44"/>
      <c r="C161" s="44" t="s">
        <v>440</v>
      </c>
      <c r="D161" s="46" t="str">
        <f t="shared" si="8"/>
        <v>000 0502 0000000 000 220</v>
      </c>
      <c r="E161" s="45">
        <v>2435615.96</v>
      </c>
      <c r="F161" s="45">
        <v>2382694.6</v>
      </c>
      <c r="G161" s="45">
        <f t="shared" si="9"/>
        <v>52921.35999999987</v>
      </c>
    </row>
    <row r="162" spans="1:7" ht="37.5">
      <c r="A162" s="43" t="s">
        <v>265</v>
      </c>
      <c r="B162" s="44"/>
      <c r="C162" s="44" t="s">
        <v>441</v>
      </c>
      <c r="D162" s="46" t="str">
        <f t="shared" si="8"/>
        <v>000 0502 0000000 000 225</v>
      </c>
      <c r="E162" s="45">
        <v>2382694.6</v>
      </c>
      <c r="F162" s="45">
        <v>2382694.6</v>
      </c>
      <c r="G162" s="45">
        <f t="shared" si="9"/>
        <v>0</v>
      </c>
    </row>
    <row r="163" spans="1:7" ht="18.75">
      <c r="A163" s="43" t="s">
        <v>267</v>
      </c>
      <c r="B163" s="44"/>
      <c r="C163" s="44" t="s">
        <v>442</v>
      </c>
      <c r="D163" s="46" t="str">
        <f t="shared" si="8"/>
        <v>000 0502 0000000 000 226</v>
      </c>
      <c r="E163" s="45">
        <v>52921.36</v>
      </c>
      <c r="F163" s="45"/>
      <c r="G163" s="45">
        <f t="shared" si="9"/>
        <v>52921.36</v>
      </c>
    </row>
    <row r="164" spans="1:7" ht="37.5">
      <c r="A164" s="43" t="s">
        <v>277</v>
      </c>
      <c r="B164" s="44"/>
      <c r="C164" s="44" t="s">
        <v>443</v>
      </c>
      <c r="D164" s="46" t="str">
        <f t="shared" si="8"/>
        <v>000 0502 0000000 000 300</v>
      </c>
      <c r="E164" s="45">
        <v>31000000</v>
      </c>
      <c r="F164" s="45"/>
      <c r="G164" s="45">
        <f t="shared" si="9"/>
        <v>31000000</v>
      </c>
    </row>
    <row r="165" spans="1:7" ht="37.5">
      <c r="A165" s="43" t="s">
        <v>279</v>
      </c>
      <c r="B165" s="44"/>
      <c r="C165" s="44" t="s">
        <v>444</v>
      </c>
      <c r="D165" s="46" t="str">
        <f t="shared" si="8"/>
        <v>000 0502 0000000 000 310</v>
      </c>
      <c r="E165" s="45">
        <v>31000000</v>
      </c>
      <c r="F165" s="45"/>
      <c r="G165" s="45">
        <f t="shared" si="9"/>
        <v>31000000</v>
      </c>
    </row>
    <row r="166" spans="1:7" ht="18.75">
      <c r="A166" s="43" t="s">
        <v>445</v>
      </c>
      <c r="B166" s="44"/>
      <c r="C166" s="44" t="s">
        <v>446</v>
      </c>
      <c r="D166" s="46" t="str">
        <f t="shared" si="8"/>
        <v>000 0503 0000000 000 000</v>
      </c>
      <c r="E166" s="45">
        <v>3200000</v>
      </c>
      <c r="F166" s="45"/>
      <c r="G166" s="45">
        <f t="shared" si="9"/>
        <v>3200000</v>
      </c>
    </row>
    <row r="167" spans="1:7" ht="18.75">
      <c r="A167" s="43" t="s">
        <v>246</v>
      </c>
      <c r="B167" s="44"/>
      <c r="C167" s="44" t="s">
        <v>447</v>
      </c>
      <c r="D167" s="46" t="str">
        <f t="shared" si="8"/>
        <v>000 0503 0000000 000 200</v>
      </c>
      <c r="E167" s="45">
        <v>3200000</v>
      </c>
      <c r="F167" s="45"/>
      <c r="G167" s="45">
        <f t="shared" si="9"/>
        <v>3200000</v>
      </c>
    </row>
    <row r="168" spans="1:7" ht="37.5">
      <c r="A168" s="43" t="s">
        <v>271</v>
      </c>
      <c r="B168" s="44"/>
      <c r="C168" s="44" t="s">
        <v>448</v>
      </c>
      <c r="D168" s="46" t="str">
        <f t="shared" si="8"/>
        <v>000 0503 0000000 000 250</v>
      </c>
      <c r="E168" s="45">
        <v>3200000</v>
      </c>
      <c r="F168" s="45"/>
      <c r="G168" s="45">
        <f t="shared" si="9"/>
        <v>3200000</v>
      </c>
    </row>
    <row r="169" spans="1:7" ht="75">
      <c r="A169" s="43" t="s">
        <v>272</v>
      </c>
      <c r="B169" s="44"/>
      <c r="C169" s="44" t="s">
        <v>449</v>
      </c>
      <c r="D169" s="46" t="str">
        <f t="shared" si="8"/>
        <v>000 0503 0000000 000 251</v>
      </c>
      <c r="E169" s="45">
        <v>3200000</v>
      </c>
      <c r="F169" s="45"/>
      <c r="G169" s="45">
        <f t="shared" si="9"/>
        <v>3200000</v>
      </c>
    </row>
    <row r="170" spans="1:7" ht="18.75">
      <c r="A170" s="52" t="s">
        <v>450</v>
      </c>
      <c r="B170" s="53"/>
      <c r="C170" s="53" t="s">
        <v>451</v>
      </c>
      <c r="D170" s="58" t="str">
        <f t="shared" si="8"/>
        <v>000 0700 0000000 000 000</v>
      </c>
      <c r="E170" s="54">
        <v>1448272147.43</v>
      </c>
      <c r="F170" s="54">
        <v>411648039.77</v>
      </c>
      <c r="G170" s="54">
        <f t="shared" si="9"/>
        <v>1036624107.6600001</v>
      </c>
    </row>
    <row r="171" spans="1:7" ht="18.75">
      <c r="A171" s="43" t="s">
        <v>246</v>
      </c>
      <c r="B171" s="44"/>
      <c r="C171" s="44" t="s">
        <v>452</v>
      </c>
      <c r="D171" s="46" t="str">
        <f t="shared" si="8"/>
        <v>000 0700 0000000 000 200</v>
      </c>
      <c r="E171" s="45">
        <v>1117276427.38</v>
      </c>
      <c r="F171" s="45">
        <v>390662249.6</v>
      </c>
      <c r="G171" s="45">
        <f t="shared" si="9"/>
        <v>726614177.7800001</v>
      </c>
    </row>
    <row r="172" spans="1:7" ht="56.25">
      <c r="A172" s="43" t="s">
        <v>248</v>
      </c>
      <c r="B172" s="44"/>
      <c r="C172" s="44" t="s">
        <v>453</v>
      </c>
      <c r="D172" s="46" t="str">
        <f t="shared" si="8"/>
        <v>000 0700 0000000 000 210</v>
      </c>
      <c r="E172" s="45">
        <v>154132666.14</v>
      </c>
      <c r="F172" s="45">
        <v>39882788.04</v>
      </c>
      <c r="G172" s="45">
        <f t="shared" si="9"/>
        <v>114249878.1</v>
      </c>
    </row>
    <row r="173" spans="1:7" ht="18.75">
      <c r="A173" s="43" t="s">
        <v>250</v>
      </c>
      <c r="B173" s="44"/>
      <c r="C173" s="44" t="s">
        <v>454</v>
      </c>
      <c r="D173" s="46" t="str">
        <f t="shared" si="8"/>
        <v>000 0700 0000000 000 211</v>
      </c>
      <c r="E173" s="45">
        <v>118208963.89</v>
      </c>
      <c r="F173" s="45">
        <v>31227154.17</v>
      </c>
      <c r="G173" s="45">
        <f t="shared" si="9"/>
        <v>86981809.72</v>
      </c>
    </row>
    <row r="174" spans="1:7" ht="37.5">
      <c r="A174" s="43" t="s">
        <v>254</v>
      </c>
      <c r="B174" s="44"/>
      <c r="C174" s="44" t="s">
        <v>455</v>
      </c>
      <c r="D174" s="46" t="str">
        <f t="shared" si="8"/>
        <v>000 0700 0000000 000 213</v>
      </c>
      <c r="E174" s="45">
        <v>35923702.25</v>
      </c>
      <c r="F174" s="45">
        <v>8655633.87</v>
      </c>
      <c r="G174" s="45">
        <f t="shared" si="9"/>
        <v>27268068.380000003</v>
      </c>
    </row>
    <row r="175" spans="1:7" ht="18.75">
      <c r="A175" s="43" t="s">
        <v>256</v>
      </c>
      <c r="B175" s="44"/>
      <c r="C175" s="44" t="s">
        <v>456</v>
      </c>
      <c r="D175" s="46" t="str">
        <f t="shared" si="8"/>
        <v>000 0700 0000000 000 220</v>
      </c>
      <c r="E175" s="45">
        <v>76140383.2</v>
      </c>
      <c r="F175" s="45">
        <v>18187798.26</v>
      </c>
      <c r="G175" s="45">
        <f t="shared" si="9"/>
        <v>57952584.94</v>
      </c>
    </row>
    <row r="176" spans="1:7" ht="18.75">
      <c r="A176" s="43" t="s">
        <v>258</v>
      </c>
      <c r="B176" s="44"/>
      <c r="C176" s="44" t="s">
        <v>457</v>
      </c>
      <c r="D176" s="46" t="str">
        <f t="shared" si="8"/>
        <v>000 0700 0000000 000 221</v>
      </c>
      <c r="E176" s="45">
        <v>778042.11</v>
      </c>
      <c r="F176" s="45">
        <v>158509.02</v>
      </c>
      <c r="G176" s="45">
        <f t="shared" si="9"/>
        <v>619533.09</v>
      </c>
    </row>
    <row r="177" spans="1:7" ht="18.75">
      <c r="A177" s="43" t="s">
        <v>260</v>
      </c>
      <c r="B177" s="44"/>
      <c r="C177" s="44" t="s">
        <v>458</v>
      </c>
      <c r="D177" s="46" t="str">
        <f t="shared" si="8"/>
        <v>000 0700 0000000 000 222</v>
      </c>
      <c r="E177" s="45">
        <v>533560</v>
      </c>
      <c r="F177" s="45">
        <v>63015</v>
      </c>
      <c r="G177" s="45">
        <f t="shared" si="9"/>
        <v>470545</v>
      </c>
    </row>
    <row r="178" spans="1:7" ht="18.75">
      <c r="A178" s="43" t="s">
        <v>262</v>
      </c>
      <c r="B178" s="44"/>
      <c r="C178" s="44" t="s">
        <v>459</v>
      </c>
      <c r="D178" s="46" t="str">
        <f t="shared" si="8"/>
        <v>000 0700 0000000 000 223</v>
      </c>
      <c r="E178" s="45">
        <v>25753564.73</v>
      </c>
      <c r="F178" s="45">
        <v>14436459.23</v>
      </c>
      <c r="G178" s="45">
        <f t="shared" si="9"/>
        <v>11317105.5</v>
      </c>
    </row>
    <row r="179" spans="1:7" ht="37.5">
      <c r="A179" s="43" t="s">
        <v>264</v>
      </c>
      <c r="B179" s="44"/>
      <c r="C179" s="44" t="s">
        <v>460</v>
      </c>
      <c r="D179" s="46" t="str">
        <f t="shared" si="8"/>
        <v>000 0700 0000000 000 224</v>
      </c>
      <c r="E179" s="45">
        <v>8000</v>
      </c>
      <c r="F179" s="45">
        <v>2000</v>
      </c>
      <c r="G179" s="45">
        <f t="shared" si="9"/>
        <v>6000</v>
      </c>
    </row>
    <row r="180" spans="1:7" ht="37.5">
      <c r="A180" s="43" t="s">
        <v>265</v>
      </c>
      <c r="B180" s="44"/>
      <c r="C180" s="44" t="s">
        <v>461</v>
      </c>
      <c r="D180" s="46" t="str">
        <f t="shared" si="8"/>
        <v>000 0700 0000000 000 225</v>
      </c>
      <c r="E180" s="45">
        <v>29646155.39</v>
      </c>
      <c r="F180" s="45">
        <v>2373424.18</v>
      </c>
      <c r="G180" s="45">
        <f t="shared" si="9"/>
        <v>27272731.21</v>
      </c>
    </row>
    <row r="181" spans="1:7" ht="18.75">
      <c r="A181" s="43" t="s">
        <v>267</v>
      </c>
      <c r="B181" s="44"/>
      <c r="C181" s="44" t="s">
        <v>462</v>
      </c>
      <c r="D181" s="46" t="str">
        <f t="shared" si="8"/>
        <v>000 0700 0000000 000 226</v>
      </c>
      <c r="E181" s="45">
        <v>19421060.97</v>
      </c>
      <c r="F181" s="45">
        <v>1154390.83</v>
      </c>
      <c r="G181" s="45">
        <f t="shared" si="9"/>
        <v>18266670.14</v>
      </c>
    </row>
    <row r="182" spans="1:7" ht="56.25">
      <c r="A182" s="43" t="s">
        <v>269</v>
      </c>
      <c r="B182" s="44"/>
      <c r="C182" s="44" t="s">
        <v>463</v>
      </c>
      <c r="D182" s="46" t="str">
        <f t="shared" si="8"/>
        <v>000 0700 0000000 000 240</v>
      </c>
      <c r="E182" s="45">
        <v>885641278.04</v>
      </c>
      <c r="F182" s="45">
        <v>332369855.51</v>
      </c>
      <c r="G182" s="45">
        <f t="shared" si="9"/>
        <v>553271422.53</v>
      </c>
    </row>
    <row r="183" spans="1:7" ht="93.75">
      <c r="A183" s="43" t="s">
        <v>270</v>
      </c>
      <c r="B183" s="44"/>
      <c r="C183" s="44" t="s">
        <v>464</v>
      </c>
      <c r="D183" s="46" t="str">
        <f t="shared" si="8"/>
        <v>000 0700 0000000 000 241</v>
      </c>
      <c r="E183" s="45">
        <v>885641278.04</v>
      </c>
      <c r="F183" s="45">
        <v>332369855.51</v>
      </c>
      <c r="G183" s="45">
        <f t="shared" si="9"/>
        <v>553271422.53</v>
      </c>
    </row>
    <row r="184" spans="1:7" ht="18.75">
      <c r="A184" s="43" t="s">
        <v>275</v>
      </c>
      <c r="B184" s="44"/>
      <c r="C184" s="44" t="s">
        <v>465</v>
      </c>
      <c r="D184" s="46" t="str">
        <f aca="true" t="shared" si="10" ref="D184:D243">IF(OR(LEFT(C184,5)="000 9",LEFT(C184,5)="000 7"),"X",C184)</f>
        <v>000 0700 0000000 000 290</v>
      </c>
      <c r="E184" s="45">
        <v>1362100</v>
      </c>
      <c r="F184" s="45">
        <v>221807.79</v>
      </c>
      <c r="G184" s="45">
        <f aca="true" t="shared" si="11" ref="G184:G243">E184-F184</f>
        <v>1140292.21</v>
      </c>
    </row>
    <row r="185" spans="1:7" ht="37.5">
      <c r="A185" s="43" t="s">
        <v>277</v>
      </c>
      <c r="B185" s="44"/>
      <c r="C185" s="44" t="s">
        <v>466</v>
      </c>
      <c r="D185" s="46" t="str">
        <f t="shared" si="10"/>
        <v>000 0700 0000000 000 300</v>
      </c>
      <c r="E185" s="45">
        <v>330995720.05</v>
      </c>
      <c r="F185" s="45">
        <v>20985790.17</v>
      </c>
      <c r="G185" s="45">
        <f t="shared" si="11"/>
        <v>310009929.88</v>
      </c>
    </row>
    <row r="186" spans="1:7" ht="37.5">
      <c r="A186" s="43" t="s">
        <v>279</v>
      </c>
      <c r="B186" s="44"/>
      <c r="C186" s="44" t="s">
        <v>467</v>
      </c>
      <c r="D186" s="46" t="str">
        <f t="shared" si="10"/>
        <v>000 0700 0000000 000 310</v>
      </c>
      <c r="E186" s="45">
        <v>311796216.14</v>
      </c>
      <c r="F186" s="45">
        <v>17812971.2</v>
      </c>
      <c r="G186" s="45">
        <f t="shared" si="11"/>
        <v>293983244.94</v>
      </c>
    </row>
    <row r="187" spans="1:7" ht="37.5">
      <c r="A187" s="43" t="s">
        <v>281</v>
      </c>
      <c r="B187" s="44"/>
      <c r="C187" s="44" t="s">
        <v>468</v>
      </c>
      <c r="D187" s="46" t="str">
        <f t="shared" si="10"/>
        <v>000 0700 0000000 000 340</v>
      </c>
      <c r="E187" s="45">
        <v>19199503.91</v>
      </c>
      <c r="F187" s="45">
        <v>3172818.97</v>
      </c>
      <c r="G187" s="45">
        <f t="shared" si="11"/>
        <v>16026684.94</v>
      </c>
    </row>
    <row r="188" spans="1:7" ht="18.75">
      <c r="A188" s="43" t="s">
        <v>469</v>
      </c>
      <c r="B188" s="44"/>
      <c r="C188" s="44" t="s">
        <v>470</v>
      </c>
      <c r="D188" s="46" t="str">
        <f t="shared" si="10"/>
        <v>000 0701 0000000 000 000</v>
      </c>
      <c r="E188" s="45">
        <v>510774933.68</v>
      </c>
      <c r="F188" s="45">
        <v>163061748.65</v>
      </c>
      <c r="G188" s="45">
        <f t="shared" si="11"/>
        <v>347713185.03</v>
      </c>
    </row>
    <row r="189" spans="1:7" ht="18.75">
      <c r="A189" s="43" t="s">
        <v>246</v>
      </c>
      <c r="B189" s="44"/>
      <c r="C189" s="44" t="s">
        <v>471</v>
      </c>
      <c r="D189" s="46" t="str">
        <f t="shared" si="10"/>
        <v>000 0701 0000000 000 200</v>
      </c>
      <c r="E189" s="45">
        <v>444368466.51</v>
      </c>
      <c r="F189" s="45">
        <v>155315238.45</v>
      </c>
      <c r="G189" s="45">
        <f t="shared" si="11"/>
        <v>289053228.06</v>
      </c>
    </row>
    <row r="190" spans="1:7" ht="56.25">
      <c r="A190" s="43" t="s">
        <v>248</v>
      </c>
      <c r="B190" s="44"/>
      <c r="C190" s="44" t="s">
        <v>472</v>
      </c>
      <c r="D190" s="46" t="str">
        <f t="shared" si="10"/>
        <v>000 0701 0000000 000 210</v>
      </c>
      <c r="E190" s="45">
        <v>48089787</v>
      </c>
      <c r="F190" s="45">
        <v>13810266.24</v>
      </c>
      <c r="G190" s="45">
        <f t="shared" si="11"/>
        <v>34279520.76</v>
      </c>
    </row>
    <row r="191" spans="1:7" ht="18.75">
      <c r="A191" s="43" t="s">
        <v>250</v>
      </c>
      <c r="B191" s="44"/>
      <c r="C191" s="44" t="s">
        <v>473</v>
      </c>
      <c r="D191" s="46" t="str">
        <f t="shared" si="10"/>
        <v>000 0701 0000000 000 211</v>
      </c>
      <c r="E191" s="45">
        <v>36935321</v>
      </c>
      <c r="F191" s="45">
        <v>10885826.94</v>
      </c>
      <c r="G191" s="45">
        <f t="shared" si="11"/>
        <v>26049494.060000002</v>
      </c>
    </row>
    <row r="192" spans="1:7" ht="37.5">
      <c r="A192" s="43" t="s">
        <v>254</v>
      </c>
      <c r="B192" s="44"/>
      <c r="C192" s="44" t="s">
        <v>474</v>
      </c>
      <c r="D192" s="46" t="str">
        <f t="shared" si="10"/>
        <v>000 0701 0000000 000 213</v>
      </c>
      <c r="E192" s="45">
        <v>11154466</v>
      </c>
      <c r="F192" s="45">
        <v>2924439.3</v>
      </c>
      <c r="G192" s="45">
        <f t="shared" si="11"/>
        <v>8230026.7</v>
      </c>
    </row>
    <row r="193" spans="1:7" ht="18.75">
      <c r="A193" s="43" t="s">
        <v>256</v>
      </c>
      <c r="B193" s="44"/>
      <c r="C193" s="44" t="s">
        <v>475</v>
      </c>
      <c r="D193" s="46" t="str">
        <f t="shared" si="10"/>
        <v>000 0701 0000000 000 220</v>
      </c>
      <c r="E193" s="45">
        <v>11807241.67</v>
      </c>
      <c r="F193" s="45">
        <v>767314</v>
      </c>
      <c r="G193" s="45">
        <f t="shared" si="11"/>
        <v>11039927.67</v>
      </c>
    </row>
    <row r="194" spans="1:7" ht="18.75">
      <c r="A194" s="43" t="s">
        <v>258</v>
      </c>
      <c r="B194" s="44"/>
      <c r="C194" s="44" t="s">
        <v>476</v>
      </c>
      <c r="D194" s="46" t="str">
        <f t="shared" si="10"/>
        <v>000 0701 0000000 000 221</v>
      </c>
      <c r="E194" s="45">
        <v>34325.48</v>
      </c>
      <c r="F194" s="45">
        <v>11920.3</v>
      </c>
      <c r="G194" s="45">
        <f t="shared" si="11"/>
        <v>22405.180000000004</v>
      </c>
    </row>
    <row r="195" spans="1:7" ht="18.75">
      <c r="A195" s="43" t="s">
        <v>260</v>
      </c>
      <c r="B195" s="44"/>
      <c r="C195" s="44" t="s">
        <v>477</v>
      </c>
      <c r="D195" s="46" t="str">
        <f t="shared" si="10"/>
        <v>000 0701 0000000 000 222</v>
      </c>
      <c r="E195" s="45">
        <v>2500</v>
      </c>
      <c r="F195" s="45"/>
      <c r="G195" s="45">
        <f t="shared" si="11"/>
        <v>2500</v>
      </c>
    </row>
    <row r="196" spans="1:7" ht="18.75">
      <c r="A196" s="43" t="s">
        <v>262</v>
      </c>
      <c r="B196" s="44"/>
      <c r="C196" s="44" t="s">
        <v>478</v>
      </c>
      <c r="D196" s="46" t="str">
        <f t="shared" si="10"/>
        <v>000 0701 0000000 000 223</v>
      </c>
      <c r="E196" s="45">
        <v>826229.17</v>
      </c>
      <c r="F196" s="45">
        <v>543613.82</v>
      </c>
      <c r="G196" s="45">
        <f t="shared" si="11"/>
        <v>282615.3500000001</v>
      </c>
    </row>
    <row r="197" spans="1:7" ht="37.5">
      <c r="A197" s="43" t="s">
        <v>265</v>
      </c>
      <c r="B197" s="44"/>
      <c r="C197" s="44" t="s">
        <v>479</v>
      </c>
      <c r="D197" s="46" t="str">
        <f t="shared" si="10"/>
        <v>000 0701 0000000 000 225</v>
      </c>
      <c r="E197" s="45">
        <v>6969004.5</v>
      </c>
      <c r="F197" s="45">
        <v>59329.6</v>
      </c>
      <c r="G197" s="45">
        <f t="shared" si="11"/>
        <v>6909674.9</v>
      </c>
    </row>
    <row r="198" spans="1:7" ht="18.75">
      <c r="A198" s="43" t="s">
        <v>267</v>
      </c>
      <c r="B198" s="44"/>
      <c r="C198" s="44" t="s">
        <v>480</v>
      </c>
      <c r="D198" s="46" t="str">
        <f t="shared" si="10"/>
        <v>000 0701 0000000 000 226</v>
      </c>
      <c r="E198" s="45">
        <v>3975182.52</v>
      </c>
      <c r="F198" s="45">
        <v>152450.28</v>
      </c>
      <c r="G198" s="45">
        <f t="shared" si="11"/>
        <v>3822732.24</v>
      </c>
    </row>
    <row r="199" spans="1:7" ht="56.25">
      <c r="A199" s="43" t="s">
        <v>269</v>
      </c>
      <c r="B199" s="44"/>
      <c r="C199" s="44" t="s">
        <v>481</v>
      </c>
      <c r="D199" s="46" t="str">
        <f t="shared" si="10"/>
        <v>000 0701 0000000 000 240</v>
      </c>
      <c r="E199" s="45">
        <v>384317437.84</v>
      </c>
      <c r="F199" s="45">
        <v>140737658.21</v>
      </c>
      <c r="G199" s="45">
        <f t="shared" si="11"/>
        <v>243579779.62999997</v>
      </c>
    </row>
    <row r="200" spans="1:7" ht="93.75">
      <c r="A200" s="43" t="s">
        <v>270</v>
      </c>
      <c r="B200" s="44"/>
      <c r="C200" s="44" t="s">
        <v>482</v>
      </c>
      <c r="D200" s="46" t="str">
        <f t="shared" si="10"/>
        <v>000 0701 0000000 000 241</v>
      </c>
      <c r="E200" s="45">
        <v>384317437.84</v>
      </c>
      <c r="F200" s="45">
        <v>140737658.21</v>
      </c>
      <c r="G200" s="45">
        <f t="shared" si="11"/>
        <v>243579779.62999997</v>
      </c>
    </row>
    <row r="201" spans="1:7" ht="18.75">
      <c r="A201" s="43" t="s">
        <v>275</v>
      </c>
      <c r="B201" s="44"/>
      <c r="C201" s="44" t="s">
        <v>483</v>
      </c>
      <c r="D201" s="46" t="str">
        <f t="shared" si="10"/>
        <v>000 0701 0000000 000 290</v>
      </c>
      <c r="E201" s="45">
        <v>154000</v>
      </c>
      <c r="F201" s="45"/>
      <c r="G201" s="45">
        <f t="shared" si="11"/>
        <v>154000</v>
      </c>
    </row>
    <row r="202" spans="1:7" ht="37.5">
      <c r="A202" s="43" t="s">
        <v>277</v>
      </c>
      <c r="B202" s="44"/>
      <c r="C202" s="44" t="s">
        <v>484</v>
      </c>
      <c r="D202" s="46" t="str">
        <f t="shared" si="10"/>
        <v>000 0701 0000000 000 300</v>
      </c>
      <c r="E202" s="45">
        <v>66406467.17</v>
      </c>
      <c r="F202" s="45">
        <v>7746510.2</v>
      </c>
      <c r="G202" s="45">
        <f t="shared" si="11"/>
        <v>58659956.97</v>
      </c>
    </row>
    <row r="203" spans="1:7" ht="37.5">
      <c r="A203" s="43" t="s">
        <v>279</v>
      </c>
      <c r="B203" s="44"/>
      <c r="C203" s="44" t="s">
        <v>485</v>
      </c>
      <c r="D203" s="46" t="str">
        <f t="shared" si="10"/>
        <v>000 0701 0000000 000 310</v>
      </c>
      <c r="E203" s="45">
        <v>64296614.71</v>
      </c>
      <c r="F203" s="45">
        <v>7300191.46</v>
      </c>
      <c r="G203" s="45">
        <f t="shared" si="11"/>
        <v>56996423.25</v>
      </c>
    </row>
    <row r="204" spans="1:7" ht="37.5">
      <c r="A204" s="43" t="s">
        <v>281</v>
      </c>
      <c r="B204" s="44"/>
      <c r="C204" s="44" t="s">
        <v>486</v>
      </c>
      <c r="D204" s="46" t="str">
        <f t="shared" si="10"/>
        <v>000 0701 0000000 000 340</v>
      </c>
      <c r="E204" s="45">
        <v>2109852.46</v>
      </c>
      <c r="F204" s="45">
        <v>446318.74</v>
      </c>
      <c r="G204" s="45">
        <f t="shared" si="11"/>
        <v>1663533.72</v>
      </c>
    </row>
    <row r="205" spans="1:7" ht="18.75">
      <c r="A205" s="43" t="s">
        <v>487</v>
      </c>
      <c r="B205" s="44"/>
      <c r="C205" s="44" t="s">
        <v>488</v>
      </c>
      <c r="D205" s="46" t="str">
        <f t="shared" si="10"/>
        <v>000 0702 0000000 000 000</v>
      </c>
      <c r="E205" s="45">
        <v>903669599.11</v>
      </c>
      <c r="F205" s="45">
        <v>245341808.12</v>
      </c>
      <c r="G205" s="45">
        <f t="shared" si="11"/>
        <v>658327790.99</v>
      </c>
    </row>
    <row r="206" spans="1:7" ht="18.75">
      <c r="A206" s="43" t="s">
        <v>246</v>
      </c>
      <c r="B206" s="44"/>
      <c r="C206" s="44" t="s">
        <v>489</v>
      </c>
      <c r="D206" s="46" t="str">
        <f t="shared" si="10"/>
        <v>000 0702 0000000 000 200</v>
      </c>
      <c r="E206" s="45">
        <v>649219077.29</v>
      </c>
      <c r="F206" s="45">
        <v>232131475.22</v>
      </c>
      <c r="G206" s="45">
        <f t="shared" si="11"/>
        <v>417087602.06999993</v>
      </c>
    </row>
    <row r="207" spans="1:7" ht="56.25">
      <c r="A207" s="43" t="s">
        <v>248</v>
      </c>
      <c r="B207" s="44"/>
      <c r="C207" s="44" t="s">
        <v>490</v>
      </c>
      <c r="D207" s="46" t="str">
        <f t="shared" si="10"/>
        <v>000 0702 0000000 000 210</v>
      </c>
      <c r="E207" s="45">
        <v>96947076.21</v>
      </c>
      <c r="F207" s="45">
        <v>23533167.77</v>
      </c>
      <c r="G207" s="45">
        <f t="shared" si="11"/>
        <v>73413908.44</v>
      </c>
    </row>
    <row r="208" spans="1:7" ht="18.75">
      <c r="A208" s="43" t="s">
        <v>250</v>
      </c>
      <c r="B208" s="44"/>
      <c r="C208" s="44" t="s">
        <v>491</v>
      </c>
      <c r="D208" s="46" t="str">
        <f t="shared" si="10"/>
        <v>000 0702 0000000 000 211</v>
      </c>
      <c r="E208" s="45">
        <v>74622270.85</v>
      </c>
      <c r="F208" s="45">
        <v>18324799.85</v>
      </c>
      <c r="G208" s="45">
        <f t="shared" si="11"/>
        <v>56297470.99999999</v>
      </c>
    </row>
    <row r="209" spans="1:7" ht="37.5">
      <c r="A209" s="43" t="s">
        <v>254</v>
      </c>
      <c r="B209" s="44"/>
      <c r="C209" s="44" t="s">
        <v>492</v>
      </c>
      <c r="D209" s="46" t="str">
        <f t="shared" si="10"/>
        <v>000 0702 0000000 000 213</v>
      </c>
      <c r="E209" s="45">
        <v>22324805.36</v>
      </c>
      <c r="F209" s="45">
        <v>5208367.92</v>
      </c>
      <c r="G209" s="45">
        <f t="shared" si="11"/>
        <v>17116437.439999998</v>
      </c>
    </row>
    <row r="210" spans="1:7" ht="18.75">
      <c r="A210" s="43" t="s">
        <v>256</v>
      </c>
      <c r="B210" s="44"/>
      <c r="C210" s="44" t="s">
        <v>493</v>
      </c>
      <c r="D210" s="46" t="str">
        <f t="shared" si="10"/>
        <v>000 0702 0000000 000 220</v>
      </c>
      <c r="E210" s="45">
        <v>51044181.08</v>
      </c>
      <c r="F210" s="45">
        <v>16977564.85</v>
      </c>
      <c r="G210" s="45">
        <f t="shared" si="11"/>
        <v>34066616.23</v>
      </c>
    </row>
    <row r="211" spans="1:7" ht="18.75">
      <c r="A211" s="43" t="s">
        <v>258</v>
      </c>
      <c r="B211" s="44"/>
      <c r="C211" s="44" t="s">
        <v>494</v>
      </c>
      <c r="D211" s="46" t="str">
        <f t="shared" si="10"/>
        <v>000 0702 0000000 000 221</v>
      </c>
      <c r="E211" s="45">
        <v>233077.44</v>
      </c>
      <c r="F211" s="45">
        <v>80027.33</v>
      </c>
      <c r="G211" s="45">
        <f t="shared" si="11"/>
        <v>153050.11</v>
      </c>
    </row>
    <row r="212" spans="1:7" ht="18.75">
      <c r="A212" s="43" t="s">
        <v>260</v>
      </c>
      <c r="B212" s="44"/>
      <c r="C212" s="44" t="s">
        <v>495</v>
      </c>
      <c r="D212" s="46" t="str">
        <f t="shared" si="10"/>
        <v>000 0702 0000000 000 222</v>
      </c>
      <c r="E212" s="45">
        <v>43000</v>
      </c>
      <c r="F212" s="45">
        <v>1119</v>
      </c>
      <c r="G212" s="45">
        <f t="shared" si="11"/>
        <v>41881</v>
      </c>
    </row>
    <row r="213" spans="1:7" ht="18.75">
      <c r="A213" s="43" t="s">
        <v>262</v>
      </c>
      <c r="B213" s="44"/>
      <c r="C213" s="44" t="s">
        <v>496</v>
      </c>
      <c r="D213" s="46" t="str">
        <f t="shared" si="10"/>
        <v>000 0702 0000000 000 223</v>
      </c>
      <c r="E213" s="45">
        <v>24743783.3</v>
      </c>
      <c r="F213" s="45">
        <v>13828699.16</v>
      </c>
      <c r="G213" s="45">
        <f t="shared" si="11"/>
        <v>10915084.14</v>
      </c>
    </row>
    <row r="214" spans="1:7" ht="37.5">
      <c r="A214" s="43" t="s">
        <v>264</v>
      </c>
      <c r="B214" s="44"/>
      <c r="C214" s="44" t="s">
        <v>497</v>
      </c>
      <c r="D214" s="46" t="str">
        <f t="shared" si="10"/>
        <v>000 0702 0000000 000 224</v>
      </c>
      <c r="E214" s="45">
        <v>8000</v>
      </c>
      <c r="F214" s="45">
        <v>2000</v>
      </c>
      <c r="G214" s="45">
        <f t="shared" si="11"/>
        <v>6000</v>
      </c>
    </row>
    <row r="215" spans="1:7" ht="37.5">
      <c r="A215" s="43" t="s">
        <v>265</v>
      </c>
      <c r="B215" s="44"/>
      <c r="C215" s="44" t="s">
        <v>498</v>
      </c>
      <c r="D215" s="46" t="str">
        <f t="shared" si="10"/>
        <v>000 0702 0000000 000 225</v>
      </c>
      <c r="E215" s="45">
        <v>21641230.89</v>
      </c>
      <c r="F215" s="45">
        <v>2219744.02</v>
      </c>
      <c r="G215" s="45">
        <f t="shared" si="11"/>
        <v>19421486.87</v>
      </c>
    </row>
    <row r="216" spans="1:7" ht="18.75">
      <c r="A216" s="43" t="s">
        <v>267</v>
      </c>
      <c r="B216" s="44"/>
      <c r="C216" s="44" t="s">
        <v>499</v>
      </c>
      <c r="D216" s="46" t="str">
        <f t="shared" si="10"/>
        <v>000 0702 0000000 000 226</v>
      </c>
      <c r="E216" s="45">
        <v>4375089.45</v>
      </c>
      <c r="F216" s="45">
        <v>845975.34</v>
      </c>
      <c r="G216" s="45">
        <f t="shared" si="11"/>
        <v>3529114.1100000003</v>
      </c>
    </row>
    <row r="217" spans="1:7" ht="56.25">
      <c r="A217" s="43" t="s">
        <v>269</v>
      </c>
      <c r="B217" s="44"/>
      <c r="C217" s="44" t="s">
        <v>500</v>
      </c>
      <c r="D217" s="46" t="str">
        <f t="shared" si="10"/>
        <v>000 0702 0000000 000 240</v>
      </c>
      <c r="E217" s="45">
        <v>501194780</v>
      </c>
      <c r="F217" s="45">
        <v>191603137.1</v>
      </c>
      <c r="G217" s="45">
        <f t="shared" si="11"/>
        <v>309591642.9</v>
      </c>
    </row>
    <row r="218" spans="1:7" ht="93.75">
      <c r="A218" s="43" t="s">
        <v>270</v>
      </c>
      <c r="B218" s="44"/>
      <c r="C218" s="44" t="s">
        <v>501</v>
      </c>
      <c r="D218" s="46" t="str">
        <f t="shared" si="10"/>
        <v>000 0702 0000000 000 241</v>
      </c>
      <c r="E218" s="45">
        <v>501194780</v>
      </c>
      <c r="F218" s="45">
        <v>191603137.1</v>
      </c>
      <c r="G218" s="45">
        <f t="shared" si="11"/>
        <v>309591642.9</v>
      </c>
    </row>
    <row r="219" spans="1:7" ht="18.75">
      <c r="A219" s="43" t="s">
        <v>275</v>
      </c>
      <c r="B219" s="44"/>
      <c r="C219" s="44" t="s">
        <v>502</v>
      </c>
      <c r="D219" s="46" t="str">
        <f t="shared" si="10"/>
        <v>000 0702 0000000 000 290</v>
      </c>
      <c r="E219" s="45">
        <v>33040</v>
      </c>
      <c r="F219" s="45">
        <v>17605.5</v>
      </c>
      <c r="G219" s="45">
        <f t="shared" si="11"/>
        <v>15434.5</v>
      </c>
    </row>
    <row r="220" spans="1:7" ht="37.5">
      <c r="A220" s="43" t="s">
        <v>277</v>
      </c>
      <c r="B220" s="44"/>
      <c r="C220" s="44" t="s">
        <v>503</v>
      </c>
      <c r="D220" s="46" t="str">
        <f t="shared" si="10"/>
        <v>000 0702 0000000 000 300</v>
      </c>
      <c r="E220" s="45">
        <v>254450521.82</v>
      </c>
      <c r="F220" s="45">
        <v>13210332.9</v>
      </c>
      <c r="G220" s="45">
        <f t="shared" si="11"/>
        <v>241240188.92</v>
      </c>
    </row>
    <row r="221" spans="1:7" ht="37.5">
      <c r="A221" s="43" t="s">
        <v>279</v>
      </c>
      <c r="B221" s="44"/>
      <c r="C221" s="44" t="s">
        <v>504</v>
      </c>
      <c r="D221" s="46" t="str">
        <f t="shared" si="10"/>
        <v>000 0702 0000000 000 310</v>
      </c>
      <c r="E221" s="45">
        <v>244647411.43</v>
      </c>
      <c r="F221" s="45">
        <v>10512779.74</v>
      </c>
      <c r="G221" s="45">
        <f t="shared" si="11"/>
        <v>234134631.69</v>
      </c>
    </row>
    <row r="222" spans="1:7" ht="37.5">
      <c r="A222" s="43" t="s">
        <v>281</v>
      </c>
      <c r="B222" s="44"/>
      <c r="C222" s="44" t="s">
        <v>505</v>
      </c>
      <c r="D222" s="46" t="str">
        <f t="shared" si="10"/>
        <v>000 0702 0000000 000 340</v>
      </c>
      <c r="E222" s="45">
        <v>9803110.39</v>
      </c>
      <c r="F222" s="45">
        <v>2697553.16</v>
      </c>
      <c r="G222" s="45">
        <f t="shared" si="11"/>
        <v>7105557.23</v>
      </c>
    </row>
    <row r="223" spans="1:7" ht="37.5">
      <c r="A223" s="43" t="s">
        <v>506</v>
      </c>
      <c r="B223" s="44"/>
      <c r="C223" s="44" t="s">
        <v>507</v>
      </c>
      <c r="D223" s="46" t="str">
        <f t="shared" si="10"/>
        <v>000 0707 0000000 000 000</v>
      </c>
      <c r="E223" s="45">
        <v>1249980</v>
      </c>
      <c r="F223" s="45">
        <v>41248.04</v>
      </c>
      <c r="G223" s="45">
        <f t="shared" si="11"/>
        <v>1208731.96</v>
      </c>
    </row>
    <row r="224" spans="1:7" ht="18.75">
      <c r="A224" s="43" t="s">
        <v>246</v>
      </c>
      <c r="B224" s="44"/>
      <c r="C224" s="44" t="s">
        <v>508</v>
      </c>
      <c r="D224" s="46" t="str">
        <f t="shared" si="10"/>
        <v>000 0707 0000000 000 200</v>
      </c>
      <c r="E224" s="45">
        <v>1076000</v>
      </c>
      <c r="F224" s="45">
        <v>36615.04</v>
      </c>
      <c r="G224" s="45">
        <f t="shared" si="11"/>
        <v>1039384.96</v>
      </c>
    </row>
    <row r="225" spans="1:7" ht="18.75">
      <c r="A225" s="43" t="s">
        <v>256</v>
      </c>
      <c r="B225" s="44"/>
      <c r="C225" s="44" t="s">
        <v>509</v>
      </c>
      <c r="D225" s="46" t="str">
        <f t="shared" si="10"/>
        <v>000 0707 0000000 000 220</v>
      </c>
      <c r="E225" s="45">
        <v>570500</v>
      </c>
      <c r="F225" s="45">
        <v>5500</v>
      </c>
      <c r="G225" s="45">
        <f t="shared" si="11"/>
        <v>565000</v>
      </c>
    </row>
    <row r="226" spans="1:7" ht="18.75">
      <c r="A226" s="43" t="s">
        <v>260</v>
      </c>
      <c r="B226" s="44"/>
      <c r="C226" s="44" t="s">
        <v>510</v>
      </c>
      <c r="D226" s="46" t="str">
        <f t="shared" si="10"/>
        <v>000 0707 0000000 000 222</v>
      </c>
      <c r="E226" s="45">
        <v>125000</v>
      </c>
      <c r="F226" s="45"/>
      <c r="G226" s="45">
        <f t="shared" si="11"/>
        <v>125000</v>
      </c>
    </row>
    <row r="227" spans="1:7" ht="18.75">
      <c r="A227" s="43" t="s">
        <v>267</v>
      </c>
      <c r="B227" s="44"/>
      <c r="C227" s="44" t="s">
        <v>511</v>
      </c>
      <c r="D227" s="46" t="str">
        <f t="shared" si="10"/>
        <v>000 0707 0000000 000 226</v>
      </c>
      <c r="E227" s="45">
        <v>445500</v>
      </c>
      <c r="F227" s="45">
        <v>5500</v>
      </c>
      <c r="G227" s="45">
        <f t="shared" si="11"/>
        <v>440000</v>
      </c>
    </row>
    <row r="228" spans="1:7" ht="18.75">
      <c r="A228" s="43" t="s">
        <v>275</v>
      </c>
      <c r="B228" s="44"/>
      <c r="C228" s="44" t="s">
        <v>512</v>
      </c>
      <c r="D228" s="46" t="str">
        <f t="shared" si="10"/>
        <v>000 0707 0000000 000 290</v>
      </c>
      <c r="E228" s="45">
        <v>505500</v>
      </c>
      <c r="F228" s="45">
        <v>31115.04</v>
      </c>
      <c r="G228" s="45">
        <f t="shared" si="11"/>
        <v>474384.96</v>
      </c>
    </row>
    <row r="229" spans="1:7" ht="37.5">
      <c r="A229" s="43" t="s">
        <v>277</v>
      </c>
      <c r="B229" s="44"/>
      <c r="C229" s="44" t="s">
        <v>513</v>
      </c>
      <c r="D229" s="46" t="str">
        <f t="shared" si="10"/>
        <v>000 0707 0000000 000 300</v>
      </c>
      <c r="E229" s="45">
        <v>173980</v>
      </c>
      <c r="F229" s="45">
        <v>4633</v>
      </c>
      <c r="G229" s="45">
        <f t="shared" si="11"/>
        <v>169347</v>
      </c>
    </row>
    <row r="230" spans="1:7" ht="37.5">
      <c r="A230" s="43" t="s">
        <v>281</v>
      </c>
      <c r="B230" s="44"/>
      <c r="C230" s="44" t="s">
        <v>514</v>
      </c>
      <c r="D230" s="46" t="str">
        <f t="shared" si="10"/>
        <v>000 0707 0000000 000 340</v>
      </c>
      <c r="E230" s="45">
        <v>173980</v>
      </c>
      <c r="F230" s="45">
        <v>4633</v>
      </c>
      <c r="G230" s="45">
        <f t="shared" si="11"/>
        <v>169347</v>
      </c>
    </row>
    <row r="231" spans="1:7" ht="37.5">
      <c r="A231" s="43" t="s">
        <v>515</v>
      </c>
      <c r="B231" s="44"/>
      <c r="C231" s="44" t="s">
        <v>516</v>
      </c>
      <c r="D231" s="46" t="str">
        <f t="shared" si="10"/>
        <v>000 0709 0000000 000 000</v>
      </c>
      <c r="E231" s="45">
        <v>32577634.64</v>
      </c>
      <c r="F231" s="45">
        <v>3203234.96</v>
      </c>
      <c r="G231" s="45">
        <f t="shared" si="11"/>
        <v>29374399.68</v>
      </c>
    </row>
    <row r="232" spans="1:7" ht="18.75">
      <c r="A232" s="43" t="s">
        <v>246</v>
      </c>
      <c r="B232" s="44"/>
      <c r="C232" s="44" t="s">
        <v>517</v>
      </c>
      <c r="D232" s="46" t="str">
        <f t="shared" si="10"/>
        <v>000 0709 0000000 000 200</v>
      </c>
      <c r="E232" s="45">
        <v>22612883.58</v>
      </c>
      <c r="F232" s="45">
        <v>3178920.89</v>
      </c>
      <c r="G232" s="45">
        <f t="shared" si="11"/>
        <v>19433962.689999998</v>
      </c>
    </row>
    <row r="233" spans="1:7" ht="56.25">
      <c r="A233" s="43" t="s">
        <v>248</v>
      </c>
      <c r="B233" s="44"/>
      <c r="C233" s="44" t="s">
        <v>518</v>
      </c>
      <c r="D233" s="46" t="str">
        <f t="shared" si="10"/>
        <v>000 0709 0000000 000 210</v>
      </c>
      <c r="E233" s="45">
        <v>9095802.93</v>
      </c>
      <c r="F233" s="45">
        <v>2539354.03</v>
      </c>
      <c r="G233" s="45">
        <f t="shared" si="11"/>
        <v>6556448.9</v>
      </c>
    </row>
    <row r="234" spans="1:7" ht="18.75">
      <c r="A234" s="43" t="s">
        <v>250</v>
      </c>
      <c r="B234" s="44"/>
      <c r="C234" s="44" t="s">
        <v>519</v>
      </c>
      <c r="D234" s="46" t="str">
        <f t="shared" si="10"/>
        <v>000 0709 0000000 000 211</v>
      </c>
      <c r="E234" s="45">
        <v>6651372.04</v>
      </c>
      <c r="F234" s="45">
        <v>2016527.38</v>
      </c>
      <c r="G234" s="45">
        <f t="shared" si="11"/>
        <v>4634844.66</v>
      </c>
    </row>
    <row r="235" spans="1:7" ht="37.5">
      <c r="A235" s="43" t="s">
        <v>254</v>
      </c>
      <c r="B235" s="44"/>
      <c r="C235" s="44" t="s">
        <v>520</v>
      </c>
      <c r="D235" s="46" t="str">
        <f t="shared" si="10"/>
        <v>000 0709 0000000 000 213</v>
      </c>
      <c r="E235" s="45">
        <v>2444430.89</v>
      </c>
      <c r="F235" s="45">
        <v>522826.65</v>
      </c>
      <c r="G235" s="45">
        <f t="shared" si="11"/>
        <v>1921604.2400000002</v>
      </c>
    </row>
    <row r="236" spans="1:7" ht="18.75">
      <c r="A236" s="43" t="s">
        <v>256</v>
      </c>
      <c r="B236" s="44"/>
      <c r="C236" s="44" t="s">
        <v>521</v>
      </c>
      <c r="D236" s="46" t="str">
        <f t="shared" si="10"/>
        <v>000 0709 0000000 000 220</v>
      </c>
      <c r="E236" s="45">
        <v>12718460.45</v>
      </c>
      <c r="F236" s="45">
        <v>437419.41</v>
      </c>
      <c r="G236" s="45">
        <f t="shared" si="11"/>
        <v>12281041.04</v>
      </c>
    </row>
    <row r="237" spans="1:7" ht="18.75">
      <c r="A237" s="43" t="s">
        <v>258</v>
      </c>
      <c r="B237" s="44"/>
      <c r="C237" s="44" t="s">
        <v>522</v>
      </c>
      <c r="D237" s="46" t="str">
        <f t="shared" si="10"/>
        <v>000 0709 0000000 000 221</v>
      </c>
      <c r="E237" s="45">
        <v>510639.19</v>
      </c>
      <c r="F237" s="45">
        <v>66561.39</v>
      </c>
      <c r="G237" s="45">
        <f t="shared" si="11"/>
        <v>444077.8</v>
      </c>
    </row>
    <row r="238" spans="1:7" ht="18.75">
      <c r="A238" s="43" t="s">
        <v>260</v>
      </c>
      <c r="B238" s="44"/>
      <c r="C238" s="44" t="s">
        <v>523</v>
      </c>
      <c r="D238" s="46" t="str">
        <f t="shared" si="10"/>
        <v>000 0709 0000000 000 222</v>
      </c>
      <c r="E238" s="45">
        <v>363060</v>
      </c>
      <c r="F238" s="45">
        <v>61896</v>
      </c>
      <c r="G238" s="45">
        <f t="shared" si="11"/>
        <v>301164</v>
      </c>
    </row>
    <row r="239" spans="1:7" ht="18.75">
      <c r="A239" s="43" t="s">
        <v>262</v>
      </c>
      <c r="B239" s="44"/>
      <c r="C239" s="44" t="s">
        <v>524</v>
      </c>
      <c r="D239" s="46" t="str">
        <f t="shared" si="10"/>
        <v>000 0709 0000000 000 223</v>
      </c>
      <c r="E239" s="45">
        <v>183552.26</v>
      </c>
      <c r="F239" s="45">
        <v>64146.25</v>
      </c>
      <c r="G239" s="45">
        <f t="shared" si="11"/>
        <v>119406.01000000001</v>
      </c>
    </row>
    <row r="240" spans="1:7" ht="37.5">
      <c r="A240" s="43" t="s">
        <v>265</v>
      </c>
      <c r="B240" s="44"/>
      <c r="C240" s="44" t="s">
        <v>525</v>
      </c>
      <c r="D240" s="46" t="str">
        <f t="shared" si="10"/>
        <v>000 0709 0000000 000 225</v>
      </c>
      <c r="E240" s="45">
        <v>1035920</v>
      </c>
      <c r="F240" s="45">
        <v>94350.56</v>
      </c>
      <c r="G240" s="45">
        <f t="shared" si="11"/>
        <v>941569.44</v>
      </c>
    </row>
    <row r="241" spans="1:7" ht="18.75">
      <c r="A241" s="43" t="s">
        <v>267</v>
      </c>
      <c r="B241" s="44"/>
      <c r="C241" s="44" t="s">
        <v>526</v>
      </c>
      <c r="D241" s="46" t="str">
        <f t="shared" si="10"/>
        <v>000 0709 0000000 000 226</v>
      </c>
      <c r="E241" s="45">
        <v>10625289</v>
      </c>
      <c r="F241" s="45">
        <v>150465.21</v>
      </c>
      <c r="G241" s="45">
        <f t="shared" si="11"/>
        <v>10474823.79</v>
      </c>
    </row>
    <row r="242" spans="1:7" ht="56.25">
      <c r="A242" s="43" t="s">
        <v>269</v>
      </c>
      <c r="B242" s="44"/>
      <c r="C242" s="44" t="s">
        <v>527</v>
      </c>
      <c r="D242" s="46" t="str">
        <f t="shared" si="10"/>
        <v>000 0709 0000000 000 240</v>
      </c>
      <c r="E242" s="45">
        <v>129060.2</v>
      </c>
      <c r="F242" s="45">
        <v>29060.2</v>
      </c>
      <c r="G242" s="45">
        <f t="shared" si="11"/>
        <v>100000</v>
      </c>
    </row>
    <row r="243" spans="1:7" ht="93.75">
      <c r="A243" s="43" t="s">
        <v>270</v>
      </c>
      <c r="B243" s="44"/>
      <c r="C243" s="44" t="s">
        <v>528</v>
      </c>
      <c r="D243" s="46" t="str">
        <f t="shared" si="10"/>
        <v>000 0709 0000000 000 241</v>
      </c>
      <c r="E243" s="45">
        <v>129060.2</v>
      </c>
      <c r="F243" s="45">
        <v>29060.2</v>
      </c>
      <c r="G243" s="45">
        <f t="shared" si="11"/>
        <v>100000</v>
      </c>
    </row>
    <row r="244" spans="1:7" ht="18.75">
      <c r="A244" s="43" t="s">
        <v>275</v>
      </c>
      <c r="B244" s="44"/>
      <c r="C244" s="44" t="s">
        <v>529</v>
      </c>
      <c r="D244" s="46" t="str">
        <f aca="true" t="shared" si="12" ref="D244:D301">IF(OR(LEFT(C244,5)="000 9",LEFT(C244,5)="000 7"),"X",C244)</f>
        <v>000 0709 0000000 000 290</v>
      </c>
      <c r="E244" s="45">
        <v>669560</v>
      </c>
      <c r="F244" s="45">
        <v>173087.25</v>
      </c>
      <c r="G244" s="45">
        <f aca="true" t="shared" si="13" ref="G244:G302">E244-F244</f>
        <v>496472.75</v>
      </c>
    </row>
    <row r="245" spans="1:7" ht="37.5">
      <c r="A245" s="43" t="s">
        <v>277</v>
      </c>
      <c r="B245" s="44"/>
      <c r="C245" s="44" t="s">
        <v>530</v>
      </c>
      <c r="D245" s="46" t="str">
        <f t="shared" si="12"/>
        <v>000 0709 0000000 000 300</v>
      </c>
      <c r="E245" s="45">
        <v>9964751.06</v>
      </c>
      <c r="F245" s="45">
        <v>24314.07</v>
      </c>
      <c r="G245" s="45">
        <f t="shared" si="13"/>
        <v>9940436.99</v>
      </c>
    </row>
    <row r="246" spans="1:7" ht="37.5">
      <c r="A246" s="43" t="s">
        <v>279</v>
      </c>
      <c r="B246" s="44"/>
      <c r="C246" s="44" t="s">
        <v>531</v>
      </c>
      <c r="D246" s="46" t="str">
        <f t="shared" si="12"/>
        <v>000 0709 0000000 000 310</v>
      </c>
      <c r="E246" s="45">
        <v>2852190</v>
      </c>
      <c r="F246" s="45"/>
      <c r="G246" s="45">
        <f t="shared" si="13"/>
        <v>2852190</v>
      </c>
    </row>
    <row r="247" spans="1:7" ht="37.5">
      <c r="A247" s="43" t="s">
        <v>281</v>
      </c>
      <c r="B247" s="44"/>
      <c r="C247" s="44" t="s">
        <v>532</v>
      </c>
      <c r="D247" s="46" t="str">
        <f t="shared" si="12"/>
        <v>000 0709 0000000 000 340</v>
      </c>
      <c r="E247" s="45">
        <v>7112561.06</v>
      </c>
      <c r="F247" s="45">
        <v>24314.07</v>
      </c>
      <c r="G247" s="45">
        <f t="shared" si="13"/>
        <v>7088246.989999999</v>
      </c>
    </row>
    <row r="248" spans="1:7" ht="37.5">
      <c r="A248" s="52" t="s">
        <v>533</v>
      </c>
      <c r="B248" s="53"/>
      <c r="C248" s="53" t="s">
        <v>534</v>
      </c>
      <c r="D248" s="58" t="str">
        <f t="shared" si="12"/>
        <v>000 0800 0000000 000 000</v>
      </c>
      <c r="E248" s="54">
        <v>31459968</v>
      </c>
      <c r="F248" s="54">
        <v>6912220.59</v>
      </c>
      <c r="G248" s="54">
        <f t="shared" si="13"/>
        <v>24547747.41</v>
      </c>
    </row>
    <row r="249" spans="1:7" ht="18.75">
      <c r="A249" s="43" t="s">
        <v>246</v>
      </c>
      <c r="B249" s="44"/>
      <c r="C249" s="44" t="s">
        <v>535</v>
      </c>
      <c r="D249" s="46" t="str">
        <f t="shared" si="12"/>
        <v>000 0800 0000000 000 200</v>
      </c>
      <c r="E249" s="45">
        <v>29976857</v>
      </c>
      <c r="F249" s="45">
        <v>6732829.59</v>
      </c>
      <c r="G249" s="45">
        <f t="shared" si="13"/>
        <v>23244027.41</v>
      </c>
    </row>
    <row r="250" spans="1:7" ht="56.25">
      <c r="A250" s="43" t="s">
        <v>248</v>
      </c>
      <c r="B250" s="44"/>
      <c r="C250" s="44" t="s">
        <v>536</v>
      </c>
      <c r="D250" s="46" t="str">
        <f t="shared" si="12"/>
        <v>000 0800 0000000 000 210</v>
      </c>
      <c r="E250" s="45">
        <v>15146192</v>
      </c>
      <c r="F250" s="45">
        <v>4483953.93</v>
      </c>
      <c r="G250" s="45">
        <f t="shared" si="13"/>
        <v>10662238.07</v>
      </c>
    </row>
    <row r="251" spans="1:7" ht="18.75">
      <c r="A251" s="43" t="s">
        <v>250</v>
      </c>
      <c r="B251" s="44"/>
      <c r="C251" s="44" t="s">
        <v>537</v>
      </c>
      <c r="D251" s="46" t="str">
        <f t="shared" si="12"/>
        <v>000 0800 0000000 000 211</v>
      </c>
      <c r="E251" s="45">
        <v>11633020.33</v>
      </c>
      <c r="F251" s="45">
        <v>3483160.08</v>
      </c>
      <c r="G251" s="45">
        <f t="shared" si="13"/>
        <v>8149860.25</v>
      </c>
    </row>
    <row r="252" spans="1:7" ht="37.5">
      <c r="A252" s="43" t="s">
        <v>254</v>
      </c>
      <c r="B252" s="44"/>
      <c r="C252" s="44" t="s">
        <v>538</v>
      </c>
      <c r="D252" s="46" t="str">
        <f t="shared" si="12"/>
        <v>000 0800 0000000 000 213</v>
      </c>
      <c r="E252" s="45">
        <v>3513171.67</v>
      </c>
      <c r="F252" s="45">
        <v>1000793.85</v>
      </c>
      <c r="G252" s="45">
        <f t="shared" si="13"/>
        <v>2512377.82</v>
      </c>
    </row>
    <row r="253" spans="1:7" ht="18.75">
      <c r="A253" s="43" t="s">
        <v>256</v>
      </c>
      <c r="B253" s="44"/>
      <c r="C253" s="44" t="s">
        <v>539</v>
      </c>
      <c r="D253" s="46" t="str">
        <f t="shared" si="12"/>
        <v>000 0800 0000000 000 220</v>
      </c>
      <c r="E253" s="45">
        <v>5629900</v>
      </c>
      <c r="F253" s="45">
        <v>1224322.96</v>
      </c>
      <c r="G253" s="45">
        <f t="shared" si="13"/>
        <v>4405577.04</v>
      </c>
    </row>
    <row r="254" spans="1:7" ht="18.75">
      <c r="A254" s="43" t="s">
        <v>258</v>
      </c>
      <c r="B254" s="44"/>
      <c r="C254" s="44" t="s">
        <v>540</v>
      </c>
      <c r="D254" s="46" t="str">
        <f t="shared" si="12"/>
        <v>000 0800 0000000 000 221</v>
      </c>
      <c r="E254" s="45">
        <v>248659.05</v>
      </c>
      <c r="F254" s="45">
        <v>100433.52</v>
      </c>
      <c r="G254" s="45">
        <f t="shared" si="13"/>
        <v>148225.52999999997</v>
      </c>
    </row>
    <row r="255" spans="1:7" ht="18.75">
      <c r="A255" s="43" t="s">
        <v>260</v>
      </c>
      <c r="B255" s="44"/>
      <c r="C255" s="44" t="s">
        <v>541</v>
      </c>
      <c r="D255" s="46" t="str">
        <f t="shared" si="12"/>
        <v>000 0800 0000000 000 222</v>
      </c>
      <c r="E255" s="45">
        <v>425480</v>
      </c>
      <c r="F255" s="45">
        <v>42785.84</v>
      </c>
      <c r="G255" s="45">
        <f t="shared" si="13"/>
        <v>382694.16000000003</v>
      </c>
    </row>
    <row r="256" spans="1:7" ht="18.75">
      <c r="A256" s="43" t="s">
        <v>262</v>
      </c>
      <c r="B256" s="44"/>
      <c r="C256" s="44" t="s">
        <v>542</v>
      </c>
      <c r="D256" s="46" t="str">
        <f t="shared" si="12"/>
        <v>000 0800 0000000 000 223</v>
      </c>
      <c r="E256" s="45">
        <v>1053049.99</v>
      </c>
      <c r="F256" s="45">
        <v>386218.21</v>
      </c>
      <c r="G256" s="45">
        <f t="shared" si="13"/>
        <v>666831.78</v>
      </c>
    </row>
    <row r="257" spans="1:7" ht="37.5">
      <c r="A257" s="43" t="s">
        <v>264</v>
      </c>
      <c r="B257" s="44"/>
      <c r="C257" s="44" t="s">
        <v>543</v>
      </c>
      <c r="D257" s="46" t="str">
        <f t="shared" si="12"/>
        <v>000 0800 0000000 000 224</v>
      </c>
      <c r="E257" s="45">
        <v>277275.94</v>
      </c>
      <c r="F257" s="45">
        <v>51071.2</v>
      </c>
      <c r="G257" s="45">
        <f t="shared" si="13"/>
        <v>226204.74</v>
      </c>
    </row>
    <row r="258" spans="1:7" ht="37.5">
      <c r="A258" s="43" t="s">
        <v>265</v>
      </c>
      <c r="B258" s="44"/>
      <c r="C258" s="44" t="s">
        <v>544</v>
      </c>
      <c r="D258" s="46" t="str">
        <f t="shared" si="12"/>
        <v>000 0800 0000000 000 225</v>
      </c>
      <c r="E258" s="45">
        <v>743024.02</v>
      </c>
      <c r="F258" s="45">
        <v>123855.74</v>
      </c>
      <c r="G258" s="45">
        <f t="shared" si="13"/>
        <v>619168.28</v>
      </c>
    </row>
    <row r="259" spans="1:7" ht="18.75">
      <c r="A259" s="43" t="s">
        <v>267</v>
      </c>
      <c r="B259" s="44"/>
      <c r="C259" s="44" t="s">
        <v>545</v>
      </c>
      <c r="D259" s="46" t="str">
        <f t="shared" si="12"/>
        <v>000 0800 0000000 000 226</v>
      </c>
      <c r="E259" s="45">
        <v>2882411</v>
      </c>
      <c r="F259" s="45">
        <v>519958.45</v>
      </c>
      <c r="G259" s="45">
        <f t="shared" si="13"/>
        <v>2362452.55</v>
      </c>
    </row>
    <row r="260" spans="1:7" ht="56.25">
      <c r="A260" s="43" t="s">
        <v>269</v>
      </c>
      <c r="B260" s="44"/>
      <c r="C260" s="44" t="s">
        <v>546</v>
      </c>
      <c r="D260" s="46" t="str">
        <f t="shared" si="12"/>
        <v>000 0800 0000000 000 240</v>
      </c>
      <c r="E260" s="45">
        <v>427000</v>
      </c>
      <c r="F260" s="45">
        <v>178740</v>
      </c>
      <c r="G260" s="45">
        <f t="shared" si="13"/>
        <v>248260</v>
      </c>
    </row>
    <row r="261" spans="1:7" ht="93.75">
      <c r="A261" s="43" t="s">
        <v>270</v>
      </c>
      <c r="B261" s="44"/>
      <c r="C261" s="44" t="s">
        <v>547</v>
      </c>
      <c r="D261" s="46" t="str">
        <f t="shared" si="12"/>
        <v>000 0800 0000000 000 241</v>
      </c>
      <c r="E261" s="45">
        <v>427000</v>
      </c>
      <c r="F261" s="45">
        <v>178740</v>
      </c>
      <c r="G261" s="45">
        <f t="shared" si="13"/>
        <v>248260</v>
      </c>
    </row>
    <row r="262" spans="1:7" ht="37.5">
      <c r="A262" s="43" t="s">
        <v>271</v>
      </c>
      <c r="B262" s="44"/>
      <c r="C262" s="44" t="s">
        <v>548</v>
      </c>
      <c r="D262" s="46" t="str">
        <f t="shared" si="12"/>
        <v>000 0800 0000000 000 250</v>
      </c>
      <c r="E262" s="45">
        <v>6894000</v>
      </c>
      <c r="F262" s="45">
        <v>400000</v>
      </c>
      <c r="G262" s="45">
        <f t="shared" si="13"/>
        <v>6494000</v>
      </c>
    </row>
    <row r="263" spans="1:7" ht="75">
      <c r="A263" s="43" t="s">
        <v>272</v>
      </c>
      <c r="B263" s="44"/>
      <c r="C263" s="44" t="s">
        <v>549</v>
      </c>
      <c r="D263" s="46" t="str">
        <f t="shared" si="12"/>
        <v>000 0800 0000000 000 251</v>
      </c>
      <c r="E263" s="45">
        <v>6894000</v>
      </c>
      <c r="F263" s="45">
        <v>400000</v>
      </c>
      <c r="G263" s="45">
        <f t="shared" si="13"/>
        <v>6494000</v>
      </c>
    </row>
    <row r="264" spans="1:7" ht="18.75">
      <c r="A264" s="43" t="s">
        <v>275</v>
      </c>
      <c r="B264" s="44"/>
      <c r="C264" s="44" t="s">
        <v>550</v>
      </c>
      <c r="D264" s="46" t="str">
        <f t="shared" si="12"/>
        <v>000 0800 0000000 000 290</v>
      </c>
      <c r="E264" s="45">
        <v>1879765</v>
      </c>
      <c r="F264" s="45">
        <v>445812.7</v>
      </c>
      <c r="G264" s="45">
        <f t="shared" si="13"/>
        <v>1433952.3</v>
      </c>
    </row>
    <row r="265" spans="1:7" ht="37.5">
      <c r="A265" s="43" t="s">
        <v>277</v>
      </c>
      <c r="B265" s="44"/>
      <c r="C265" s="44" t="s">
        <v>551</v>
      </c>
      <c r="D265" s="46" t="str">
        <f t="shared" si="12"/>
        <v>000 0800 0000000 000 300</v>
      </c>
      <c r="E265" s="45">
        <v>1483111</v>
      </c>
      <c r="F265" s="45">
        <v>179391</v>
      </c>
      <c r="G265" s="45">
        <f t="shared" si="13"/>
        <v>1303720</v>
      </c>
    </row>
    <row r="266" spans="1:7" ht="37.5">
      <c r="A266" s="43" t="s">
        <v>279</v>
      </c>
      <c r="B266" s="44"/>
      <c r="C266" s="44" t="s">
        <v>552</v>
      </c>
      <c r="D266" s="46" t="str">
        <f t="shared" si="12"/>
        <v>000 0800 0000000 000 310</v>
      </c>
      <c r="E266" s="45">
        <v>690541</v>
      </c>
      <c r="F266" s="45">
        <v>32691</v>
      </c>
      <c r="G266" s="45">
        <f t="shared" si="13"/>
        <v>657850</v>
      </c>
    </row>
    <row r="267" spans="1:7" ht="37.5">
      <c r="A267" s="43" t="s">
        <v>281</v>
      </c>
      <c r="B267" s="44"/>
      <c r="C267" s="44" t="s">
        <v>553</v>
      </c>
      <c r="D267" s="46" t="str">
        <f t="shared" si="12"/>
        <v>000 0800 0000000 000 340</v>
      </c>
      <c r="E267" s="45">
        <v>792570</v>
      </c>
      <c r="F267" s="45">
        <v>146700</v>
      </c>
      <c r="G267" s="45">
        <f t="shared" si="13"/>
        <v>645870</v>
      </c>
    </row>
    <row r="268" spans="1:7" ht="18.75">
      <c r="A268" s="43" t="s">
        <v>554</v>
      </c>
      <c r="B268" s="44"/>
      <c r="C268" s="44" t="s">
        <v>555</v>
      </c>
      <c r="D268" s="46" t="str">
        <f t="shared" si="12"/>
        <v>000 0801 0000000 000 000</v>
      </c>
      <c r="E268" s="45">
        <v>23134151</v>
      </c>
      <c r="F268" s="45">
        <v>4708839.01</v>
      </c>
      <c r="G268" s="45">
        <f t="shared" si="13"/>
        <v>18425311.990000002</v>
      </c>
    </row>
    <row r="269" spans="1:7" ht="18.75">
      <c r="A269" s="43" t="s">
        <v>246</v>
      </c>
      <c r="B269" s="44"/>
      <c r="C269" s="44" t="s">
        <v>556</v>
      </c>
      <c r="D269" s="46" t="str">
        <f t="shared" si="12"/>
        <v>000 0801 0000000 000 200</v>
      </c>
      <c r="E269" s="45">
        <v>22410600</v>
      </c>
      <c r="F269" s="45">
        <v>4690288.01</v>
      </c>
      <c r="G269" s="45">
        <f t="shared" si="13"/>
        <v>17720311.990000002</v>
      </c>
    </row>
    <row r="270" spans="1:7" ht="56.25">
      <c r="A270" s="43" t="s">
        <v>248</v>
      </c>
      <c r="B270" s="44"/>
      <c r="C270" s="44" t="s">
        <v>557</v>
      </c>
      <c r="D270" s="46" t="str">
        <f t="shared" si="12"/>
        <v>000 0801 0000000 000 210</v>
      </c>
      <c r="E270" s="45">
        <v>13319700</v>
      </c>
      <c r="F270" s="45">
        <v>3925911.97</v>
      </c>
      <c r="G270" s="45">
        <f t="shared" si="13"/>
        <v>9393788.03</v>
      </c>
    </row>
    <row r="271" spans="1:7" ht="18.75">
      <c r="A271" s="43" t="s">
        <v>250</v>
      </c>
      <c r="B271" s="44"/>
      <c r="C271" s="44" t="s">
        <v>558</v>
      </c>
      <c r="D271" s="46" t="str">
        <f t="shared" si="12"/>
        <v>000 0801 0000000 000 211</v>
      </c>
      <c r="E271" s="45">
        <v>10230184.33</v>
      </c>
      <c r="F271" s="45">
        <v>3026979.64</v>
      </c>
      <c r="G271" s="45">
        <f t="shared" si="13"/>
        <v>7203204.6899999995</v>
      </c>
    </row>
    <row r="272" spans="1:7" ht="37.5">
      <c r="A272" s="43" t="s">
        <v>254</v>
      </c>
      <c r="B272" s="44"/>
      <c r="C272" s="44" t="s">
        <v>559</v>
      </c>
      <c r="D272" s="46" t="str">
        <f t="shared" si="12"/>
        <v>000 0801 0000000 000 213</v>
      </c>
      <c r="E272" s="45">
        <v>3089515.67</v>
      </c>
      <c r="F272" s="45">
        <v>898932.33</v>
      </c>
      <c r="G272" s="45">
        <f t="shared" si="13"/>
        <v>2190583.34</v>
      </c>
    </row>
    <row r="273" spans="1:7" ht="18.75">
      <c r="A273" s="43" t="s">
        <v>256</v>
      </c>
      <c r="B273" s="44"/>
      <c r="C273" s="44" t="s">
        <v>560</v>
      </c>
      <c r="D273" s="46" t="str">
        <f t="shared" si="12"/>
        <v>000 0801 0000000 000 220</v>
      </c>
      <c r="E273" s="45">
        <v>2586900</v>
      </c>
      <c r="F273" s="45">
        <v>764376.04</v>
      </c>
      <c r="G273" s="45">
        <f t="shared" si="13"/>
        <v>1822523.96</v>
      </c>
    </row>
    <row r="274" spans="1:7" ht="18.75">
      <c r="A274" s="43" t="s">
        <v>258</v>
      </c>
      <c r="B274" s="44"/>
      <c r="C274" s="44" t="s">
        <v>561</v>
      </c>
      <c r="D274" s="46" t="str">
        <f t="shared" si="12"/>
        <v>000 0801 0000000 000 221</v>
      </c>
      <c r="E274" s="45">
        <v>206786.45</v>
      </c>
      <c r="F274" s="45">
        <v>88991.64</v>
      </c>
      <c r="G274" s="45">
        <f t="shared" si="13"/>
        <v>117794.81000000001</v>
      </c>
    </row>
    <row r="275" spans="1:7" ht="18.75">
      <c r="A275" s="43" t="s">
        <v>260</v>
      </c>
      <c r="B275" s="44"/>
      <c r="C275" s="44" t="s">
        <v>562</v>
      </c>
      <c r="D275" s="46" t="str">
        <f t="shared" si="12"/>
        <v>000 0801 0000000 000 222</v>
      </c>
      <c r="E275" s="45">
        <v>15500</v>
      </c>
      <c r="F275" s="45">
        <v>4626</v>
      </c>
      <c r="G275" s="45">
        <f t="shared" si="13"/>
        <v>10874</v>
      </c>
    </row>
    <row r="276" spans="1:7" ht="18.75">
      <c r="A276" s="43" t="s">
        <v>262</v>
      </c>
      <c r="B276" s="44"/>
      <c r="C276" s="44" t="s">
        <v>563</v>
      </c>
      <c r="D276" s="46" t="str">
        <f t="shared" si="12"/>
        <v>000 0801 0000000 000 223</v>
      </c>
      <c r="E276" s="45">
        <v>1053049.99</v>
      </c>
      <c r="F276" s="45">
        <v>386218.21</v>
      </c>
      <c r="G276" s="45">
        <f t="shared" si="13"/>
        <v>666831.78</v>
      </c>
    </row>
    <row r="277" spans="1:7" ht="37.5">
      <c r="A277" s="43" t="s">
        <v>265</v>
      </c>
      <c r="B277" s="44"/>
      <c r="C277" s="44" t="s">
        <v>564</v>
      </c>
      <c r="D277" s="46" t="str">
        <f t="shared" si="12"/>
        <v>000 0801 0000000 000 225</v>
      </c>
      <c r="E277" s="45">
        <v>690563.56</v>
      </c>
      <c r="F277" s="45">
        <v>123855.74</v>
      </c>
      <c r="G277" s="45">
        <f t="shared" si="13"/>
        <v>566707.8200000001</v>
      </c>
    </row>
    <row r="278" spans="1:7" ht="18.75">
      <c r="A278" s="43" t="s">
        <v>267</v>
      </c>
      <c r="B278" s="44"/>
      <c r="C278" s="44" t="s">
        <v>565</v>
      </c>
      <c r="D278" s="46" t="str">
        <f t="shared" si="12"/>
        <v>000 0801 0000000 000 226</v>
      </c>
      <c r="E278" s="45">
        <v>621000</v>
      </c>
      <c r="F278" s="45">
        <v>160684.45</v>
      </c>
      <c r="G278" s="45">
        <f t="shared" si="13"/>
        <v>460315.55</v>
      </c>
    </row>
    <row r="279" spans="1:7" ht="37.5">
      <c r="A279" s="43" t="s">
        <v>271</v>
      </c>
      <c r="B279" s="44"/>
      <c r="C279" s="44" t="s">
        <v>566</v>
      </c>
      <c r="D279" s="46" t="str">
        <f t="shared" si="12"/>
        <v>000 0801 0000000 000 250</v>
      </c>
      <c r="E279" s="45">
        <v>6494000</v>
      </c>
      <c r="F279" s="45"/>
      <c r="G279" s="45">
        <f t="shared" si="13"/>
        <v>6494000</v>
      </c>
    </row>
    <row r="280" spans="1:7" ht="75">
      <c r="A280" s="43" t="s">
        <v>272</v>
      </c>
      <c r="B280" s="44"/>
      <c r="C280" s="44" t="s">
        <v>567</v>
      </c>
      <c r="D280" s="46" t="str">
        <f t="shared" si="12"/>
        <v>000 0801 0000000 000 251</v>
      </c>
      <c r="E280" s="45">
        <v>6494000</v>
      </c>
      <c r="F280" s="45"/>
      <c r="G280" s="45">
        <f t="shared" si="13"/>
        <v>6494000</v>
      </c>
    </row>
    <row r="281" spans="1:7" ht="18.75">
      <c r="A281" s="43" t="s">
        <v>275</v>
      </c>
      <c r="B281" s="44"/>
      <c r="C281" s="44" t="s">
        <v>568</v>
      </c>
      <c r="D281" s="46" t="str">
        <f t="shared" si="12"/>
        <v>000 0801 0000000 000 290</v>
      </c>
      <c r="E281" s="45">
        <v>10000</v>
      </c>
      <c r="F281" s="45"/>
      <c r="G281" s="45">
        <f t="shared" si="13"/>
        <v>10000</v>
      </c>
    </row>
    <row r="282" spans="1:7" ht="37.5">
      <c r="A282" s="43" t="s">
        <v>277</v>
      </c>
      <c r="B282" s="44"/>
      <c r="C282" s="44" t="s">
        <v>569</v>
      </c>
      <c r="D282" s="46" t="str">
        <f t="shared" si="12"/>
        <v>000 0801 0000000 000 300</v>
      </c>
      <c r="E282" s="45">
        <v>723551</v>
      </c>
      <c r="F282" s="45">
        <v>18551</v>
      </c>
      <c r="G282" s="45">
        <f t="shared" si="13"/>
        <v>705000</v>
      </c>
    </row>
    <row r="283" spans="1:7" ht="37.5">
      <c r="A283" s="43" t="s">
        <v>279</v>
      </c>
      <c r="B283" s="44"/>
      <c r="C283" s="44" t="s">
        <v>570</v>
      </c>
      <c r="D283" s="46" t="str">
        <f t="shared" si="12"/>
        <v>000 0801 0000000 000 310</v>
      </c>
      <c r="E283" s="45">
        <v>563551</v>
      </c>
      <c r="F283" s="45">
        <v>18551</v>
      </c>
      <c r="G283" s="45">
        <f t="shared" si="13"/>
        <v>545000</v>
      </c>
    </row>
    <row r="284" spans="1:7" ht="37.5">
      <c r="A284" s="43" t="s">
        <v>281</v>
      </c>
      <c r="B284" s="44"/>
      <c r="C284" s="44" t="s">
        <v>571</v>
      </c>
      <c r="D284" s="46" t="str">
        <f t="shared" si="12"/>
        <v>000 0801 0000000 000 340</v>
      </c>
      <c r="E284" s="45">
        <v>160000</v>
      </c>
      <c r="F284" s="45"/>
      <c r="G284" s="45">
        <f t="shared" si="13"/>
        <v>160000</v>
      </c>
    </row>
    <row r="285" spans="1:7" ht="56.25">
      <c r="A285" s="43" t="s">
        <v>572</v>
      </c>
      <c r="B285" s="44"/>
      <c r="C285" s="44" t="s">
        <v>573</v>
      </c>
      <c r="D285" s="46" t="str">
        <f t="shared" si="12"/>
        <v>000 0804 0000000 000 000</v>
      </c>
      <c r="E285" s="45">
        <v>8325817</v>
      </c>
      <c r="F285" s="45">
        <v>2203381.58</v>
      </c>
      <c r="G285" s="45">
        <f t="shared" si="13"/>
        <v>6122435.42</v>
      </c>
    </row>
    <row r="286" spans="1:7" ht="18.75">
      <c r="A286" s="43" t="s">
        <v>246</v>
      </c>
      <c r="B286" s="44"/>
      <c r="C286" s="44" t="s">
        <v>574</v>
      </c>
      <c r="D286" s="46" t="str">
        <f t="shared" si="12"/>
        <v>000 0804 0000000 000 200</v>
      </c>
      <c r="E286" s="45">
        <v>7566257</v>
      </c>
      <c r="F286" s="45">
        <v>2042541.58</v>
      </c>
      <c r="G286" s="45">
        <f t="shared" si="13"/>
        <v>5523715.42</v>
      </c>
    </row>
    <row r="287" spans="1:7" ht="56.25">
      <c r="A287" s="43" t="s">
        <v>248</v>
      </c>
      <c r="B287" s="44"/>
      <c r="C287" s="44" t="s">
        <v>575</v>
      </c>
      <c r="D287" s="46" t="str">
        <f t="shared" si="12"/>
        <v>000 0804 0000000 000 210</v>
      </c>
      <c r="E287" s="45">
        <v>1826492</v>
      </c>
      <c r="F287" s="45">
        <v>558041.96</v>
      </c>
      <c r="G287" s="45">
        <f t="shared" si="13"/>
        <v>1268450.04</v>
      </c>
    </row>
    <row r="288" spans="1:7" ht="18.75">
      <c r="A288" s="43" t="s">
        <v>250</v>
      </c>
      <c r="B288" s="44"/>
      <c r="C288" s="44" t="s">
        <v>576</v>
      </c>
      <c r="D288" s="46" t="str">
        <f t="shared" si="12"/>
        <v>000 0804 0000000 000 211</v>
      </c>
      <c r="E288" s="45">
        <v>1402836</v>
      </c>
      <c r="F288" s="45">
        <v>456180.44</v>
      </c>
      <c r="G288" s="45">
        <f t="shared" si="13"/>
        <v>946655.56</v>
      </c>
    </row>
    <row r="289" spans="1:7" ht="37.5">
      <c r="A289" s="43" t="s">
        <v>254</v>
      </c>
      <c r="B289" s="44"/>
      <c r="C289" s="44" t="s">
        <v>577</v>
      </c>
      <c r="D289" s="46" t="str">
        <f t="shared" si="12"/>
        <v>000 0804 0000000 000 213</v>
      </c>
      <c r="E289" s="45">
        <v>423656</v>
      </c>
      <c r="F289" s="45">
        <v>101861.52</v>
      </c>
      <c r="G289" s="45">
        <f t="shared" si="13"/>
        <v>321794.48</v>
      </c>
    </row>
    <row r="290" spans="1:7" ht="18.75">
      <c r="A290" s="43" t="s">
        <v>256</v>
      </c>
      <c r="B290" s="44"/>
      <c r="C290" s="44" t="s">
        <v>578</v>
      </c>
      <c r="D290" s="46" t="str">
        <f t="shared" si="12"/>
        <v>000 0804 0000000 000 220</v>
      </c>
      <c r="E290" s="45">
        <v>3043000</v>
      </c>
      <c r="F290" s="45">
        <v>459946.92</v>
      </c>
      <c r="G290" s="45">
        <f t="shared" si="13"/>
        <v>2583053.08</v>
      </c>
    </row>
    <row r="291" spans="1:7" ht="18.75">
      <c r="A291" s="43" t="s">
        <v>258</v>
      </c>
      <c r="B291" s="44"/>
      <c r="C291" s="44" t="s">
        <v>579</v>
      </c>
      <c r="D291" s="46" t="str">
        <f t="shared" si="12"/>
        <v>000 0804 0000000 000 221</v>
      </c>
      <c r="E291" s="45">
        <v>41872.6</v>
      </c>
      <c r="F291" s="45">
        <v>11441.88</v>
      </c>
      <c r="G291" s="45">
        <f t="shared" si="13"/>
        <v>30430.72</v>
      </c>
    </row>
    <row r="292" spans="1:7" ht="18.75">
      <c r="A292" s="43" t="s">
        <v>260</v>
      </c>
      <c r="B292" s="44"/>
      <c r="C292" s="44" t="s">
        <v>580</v>
      </c>
      <c r="D292" s="46" t="str">
        <f t="shared" si="12"/>
        <v>000 0804 0000000 000 222</v>
      </c>
      <c r="E292" s="45">
        <v>409980</v>
      </c>
      <c r="F292" s="45">
        <v>38159.84</v>
      </c>
      <c r="G292" s="45">
        <f t="shared" si="13"/>
        <v>371820.16000000003</v>
      </c>
    </row>
    <row r="293" spans="1:7" ht="37.5">
      <c r="A293" s="43" t="s">
        <v>264</v>
      </c>
      <c r="B293" s="44"/>
      <c r="C293" s="44" t="s">
        <v>581</v>
      </c>
      <c r="D293" s="46" t="str">
        <f t="shared" si="12"/>
        <v>000 0804 0000000 000 224</v>
      </c>
      <c r="E293" s="45">
        <v>277275.94</v>
      </c>
      <c r="F293" s="45">
        <v>51071.2</v>
      </c>
      <c r="G293" s="45">
        <f t="shared" si="13"/>
        <v>226204.74</v>
      </c>
    </row>
    <row r="294" spans="1:7" ht="37.5">
      <c r="A294" s="43" t="s">
        <v>265</v>
      </c>
      <c r="B294" s="44"/>
      <c r="C294" s="44" t="s">
        <v>582</v>
      </c>
      <c r="D294" s="46" t="str">
        <f t="shared" si="12"/>
        <v>000 0804 0000000 000 225</v>
      </c>
      <c r="E294" s="45">
        <v>52460.46</v>
      </c>
      <c r="F294" s="45"/>
      <c r="G294" s="45">
        <f t="shared" si="13"/>
        <v>52460.46</v>
      </c>
    </row>
    <row r="295" spans="1:7" ht="18.75">
      <c r="A295" s="43" t="s">
        <v>267</v>
      </c>
      <c r="B295" s="44"/>
      <c r="C295" s="44" t="s">
        <v>583</v>
      </c>
      <c r="D295" s="46" t="str">
        <f t="shared" si="12"/>
        <v>000 0804 0000000 000 226</v>
      </c>
      <c r="E295" s="45">
        <v>2261411</v>
      </c>
      <c r="F295" s="45">
        <v>359274</v>
      </c>
      <c r="G295" s="45">
        <f t="shared" si="13"/>
        <v>1902137</v>
      </c>
    </row>
    <row r="296" spans="1:7" ht="56.25">
      <c r="A296" s="43" t="s">
        <v>269</v>
      </c>
      <c r="B296" s="44"/>
      <c r="C296" s="44" t="s">
        <v>584</v>
      </c>
      <c r="D296" s="46" t="str">
        <f t="shared" si="12"/>
        <v>000 0804 0000000 000 240</v>
      </c>
      <c r="E296" s="45">
        <v>427000</v>
      </c>
      <c r="F296" s="45">
        <v>178740</v>
      </c>
      <c r="G296" s="45">
        <f t="shared" si="13"/>
        <v>248260</v>
      </c>
    </row>
    <row r="297" spans="1:7" ht="93.75">
      <c r="A297" s="43" t="s">
        <v>270</v>
      </c>
      <c r="B297" s="44"/>
      <c r="C297" s="44" t="s">
        <v>585</v>
      </c>
      <c r="D297" s="46" t="str">
        <f t="shared" si="12"/>
        <v>000 0804 0000000 000 241</v>
      </c>
      <c r="E297" s="45">
        <v>427000</v>
      </c>
      <c r="F297" s="45">
        <v>178740</v>
      </c>
      <c r="G297" s="45">
        <f t="shared" si="13"/>
        <v>248260</v>
      </c>
    </row>
    <row r="298" spans="1:7" ht="37.5">
      <c r="A298" s="43" t="s">
        <v>271</v>
      </c>
      <c r="B298" s="44"/>
      <c r="C298" s="44" t="s">
        <v>586</v>
      </c>
      <c r="D298" s="46" t="str">
        <f t="shared" si="12"/>
        <v>000 0804 0000000 000 250</v>
      </c>
      <c r="E298" s="45">
        <v>400000</v>
      </c>
      <c r="F298" s="45">
        <v>400000</v>
      </c>
      <c r="G298" s="45">
        <f t="shared" si="13"/>
        <v>0</v>
      </c>
    </row>
    <row r="299" spans="1:7" ht="75">
      <c r="A299" s="43" t="s">
        <v>272</v>
      </c>
      <c r="B299" s="44"/>
      <c r="C299" s="44" t="s">
        <v>587</v>
      </c>
      <c r="D299" s="46" t="str">
        <f t="shared" si="12"/>
        <v>000 0804 0000000 000 251</v>
      </c>
      <c r="E299" s="45">
        <v>400000</v>
      </c>
      <c r="F299" s="45">
        <v>400000</v>
      </c>
      <c r="G299" s="45">
        <f t="shared" si="13"/>
        <v>0</v>
      </c>
    </row>
    <row r="300" spans="1:7" ht="18.75">
      <c r="A300" s="43" t="s">
        <v>275</v>
      </c>
      <c r="B300" s="44"/>
      <c r="C300" s="44" t="s">
        <v>588</v>
      </c>
      <c r="D300" s="46" t="str">
        <f t="shared" si="12"/>
        <v>000 0804 0000000 000 290</v>
      </c>
      <c r="E300" s="45">
        <v>1869765</v>
      </c>
      <c r="F300" s="45">
        <v>445812.7</v>
      </c>
      <c r="G300" s="45">
        <f t="shared" si="13"/>
        <v>1423952.3</v>
      </c>
    </row>
    <row r="301" spans="1:7" ht="37.5">
      <c r="A301" s="43" t="s">
        <v>277</v>
      </c>
      <c r="B301" s="44"/>
      <c r="C301" s="44" t="s">
        <v>589</v>
      </c>
      <c r="D301" s="46" t="str">
        <f t="shared" si="12"/>
        <v>000 0804 0000000 000 300</v>
      </c>
      <c r="E301" s="45">
        <v>759560</v>
      </c>
      <c r="F301" s="45">
        <v>160840</v>
      </c>
      <c r="G301" s="45">
        <f t="shared" si="13"/>
        <v>598720</v>
      </c>
    </row>
    <row r="302" spans="1:7" ht="37.5">
      <c r="A302" s="43" t="s">
        <v>279</v>
      </c>
      <c r="B302" s="44"/>
      <c r="C302" s="44" t="s">
        <v>590</v>
      </c>
      <c r="D302" s="46" t="str">
        <f aca="true" t="shared" si="14" ref="D302:D365">IF(OR(LEFT(C302,5)="000 9",LEFT(C302,5)="000 7"),"X",C302)</f>
        <v>000 0804 0000000 000 310</v>
      </c>
      <c r="E302" s="45">
        <v>126990</v>
      </c>
      <c r="F302" s="45">
        <v>14140</v>
      </c>
      <c r="G302" s="45">
        <f t="shared" si="13"/>
        <v>112850</v>
      </c>
    </row>
    <row r="303" spans="1:7" ht="37.5">
      <c r="A303" s="43" t="s">
        <v>281</v>
      </c>
      <c r="B303" s="44"/>
      <c r="C303" s="44" t="s">
        <v>591</v>
      </c>
      <c r="D303" s="46" t="str">
        <f t="shared" si="14"/>
        <v>000 0804 0000000 000 340</v>
      </c>
      <c r="E303" s="45">
        <v>632570</v>
      </c>
      <c r="F303" s="45">
        <v>146700</v>
      </c>
      <c r="G303" s="45">
        <f aca="true" t="shared" si="15" ref="G303:G366">E303-F303</f>
        <v>485870</v>
      </c>
    </row>
    <row r="304" spans="1:7" ht="18.75">
      <c r="A304" s="52" t="s">
        <v>592</v>
      </c>
      <c r="B304" s="53"/>
      <c r="C304" s="53" t="s">
        <v>593</v>
      </c>
      <c r="D304" s="58" t="str">
        <f t="shared" si="14"/>
        <v>000 0900 0000000 000 000</v>
      </c>
      <c r="E304" s="54">
        <v>1230847.26</v>
      </c>
      <c r="F304" s="54">
        <v>71043.78</v>
      </c>
      <c r="G304" s="54">
        <f t="shared" si="15"/>
        <v>1159803.48</v>
      </c>
    </row>
    <row r="305" spans="1:7" ht="18.75">
      <c r="A305" s="43" t="s">
        <v>246</v>
      </c>
      <c r="B305" s="44"/>
      <c r="C305" s="44" t="s">
        <v>594</v>
      </c>
      <c r="D305" s="46" t="str">
        <f t="shared" si="14"/>
        <v>000 0900 0000000 000 200</v>
      </c>
      <c r="E305" s="45">
        <v>85000</v>
      </c>
      <c r="F305" s="45">
        <v>45000</v>
      </c>
      <c r="G305" s="45">
        <f t="shared" si="15"/>
        <v>40000</v>
      </c>
    </row>
    <row r="306" spans="1:7" ht="18.75">
      <c r="A306" s="43" t="s">
        <v>256</v>
      </c>
      <c r="B306" s="44"/>
      <c r="C306" s="44" t="s">
        <v>595</v>
      </c>
      <c r="D306" s="46" t="str">
        <f t="shared" si="14"/>
        <v>000 0900 0000000 000 220</v>
      </c>
      <c r="E306" s="45">
        <v>85000</v>
      </c>
      <c r="F306" s="45">
        <v>45000</v>
      </c>
      <c r="G306" s="45">
        <f t="shared" si="15"/>
        <v>40000</v>
      </c>
    </row>
    <row r="307" spans="1:7" ht="18.75">
      <c r="A307" s="43" t="s">
        <v>267</v>
      </c>
      <c r="B307" s="44"/>
      <c r="C307" s="44" t="s">
        <v>596</v>
      </c>
      <c r="D307" s="46" t="str">
        <f t="shared" si="14"/>
        <v>000 0900 0000000 000 226</v>
      </c>
      <c r="E307" s="45">
        <v>85000</v>
      </c>
      <c r="F307" s="45">
        <v>45000</v>
      </c>
      <c r="G307" s="45">
        <f t="shared" si="15"/>
        <v>40000</v>
      </c>
    </row>
    <row r="308" spans="1:7" ht="37.5">
      <c r="A308" s="43" t="s">
        <v>277</v>
      </c>
      <c r="B308" s="44"/>
      <c r="C308" s="44" t="s">
        <v>597</v>
      </c>
      <c r="D308" s="46" t="str">
        <f t="shared" si="14"/>
        <v>000 0900 0000000 000 300</v>
      </c>
      <c r="E308" s="45">
        <v>1145847.26</v>
      </c>
      <c r="F308" s="45">
        <v>26043.78</v>
      </c>
      <c r="G308" s="45">
        <f t="shared" si="15"/>
        <v>1119803.48</v>
      </c>
    </row>
    <row r="309" spans="1:7" ht="37.5">
      <c r="A309" s="43" t="s">
        <v>279</v>
      </c>
      <c r="B309" s="44"/>
      <c r="C309" s="44" t="s">
        <v>598</v>
      </c>
      <c r="D309" s="46" t="str">
        <f t="shared" si="14"/>
        <v>000 0900 0000000 000 310</v>
      </c>
      <c r="E309" s="45">
        <v>1145847.26</v>
      </c>
      <c r="F309" s="45">
        <v>26043.78</v>
      </c>
      <c r="G309" s="45">
        <f t="shared" si="15"/>
        <v>1119803.48</v>
      </c>
    </row>
    <row r="310" spans="1:7" ht="18.75">
      <c r="A310" s="43" t="s">
        <v>599</v>
      </c>
      <c r="B310" s="44"/>
      <c r="C310" s="44" t="s">
        <v>600</v>
      </c>
      <c r="D310" s="46" t="str">
        <f t="shared" si="14"/>
        <v>000 0902 0000000 000 000</v>
      </c>
      <c r="E310" s="45">
        <v>1230847.26</v>
      </c>
      <c r="F310" s="45">
        <v>71043.78</v>
      </c>
      <c r="G310" s="45">
        <f t="shared" si="15"/>
        <v>1159803.48</v>
      </c>
    </row>
    <row r="311" spans="1:7" ht="18.75">
      <c r="A311" s="43" t="s">
        <v>246</v>
      </c>
      <c r="B311" s="44"/>
      <c r="C311" s="44" t="s">
        <v>601</v>
      </c>
      <c r="D311" s="46" t="str">
        <f t="shared" si="14"/>
        <v>000 0902 0000000 000 200</v>
      </c>
      <c r="E311" s="45">
        <v>85000</v>
      </c>
      <c r="F311" s="45">
        <v>45000</v>
      </c>
      <c r="G311" s="45">
        <f t="shared" si="15"/>
        <v>40000</v>
      </c>
    </row>
    <row r="312" spans="1:7" ht="18.75">
      <c r="A312" s="43" t="s">
        <v>256</v>
      </c>
      <c r="B312" s="44"/>
      <c r="C312" s="44" t="s">
        <v>602</v>
      </c>
      <c r="D312" s="46" t="str">
        <f t="shared" si="14"/>
        <v>000 0902 0000000 000 220</v>
      </c>
      <c r="E312" s="45">
        <v>85000</v>
      </c>
      <c r="F312" s="45">
        <v>45000</v>
      </c>
      <c r="G312" s="45">
        <f t="shared" si="15"/>
        <v>40000</v>
      </c>
    </row>
    <row r="313" spans="1:7" ht="18.75">
      <c r="A313" s="43" t="s">
        <v>267</v>
      </c>
      <c r="B313" s="44"/>
      <c r="C313" s="44" t="s">
        <v>603</v>
      </c>
      <c r="D313" s="46" t="str">
        <f t="shared" si="14"/>
        <v>000 0902 0000000 000 226</v>
      </c>
      <c r="E313" s="45">
        <v>85000</v>
      </c>
      <c r="F313" s="45">
        <v>45000</v>
      </c>
      <c r="G313" s="45">
        <f t="shared" si="15"/>
        <v>40000</v>
      </c>
    </row>
    <row r="314" spans="1:7" ht="37.5">
      <c r="A314" s="43" t="s">
        <v>277</v>
      </c>
      <c r="B314" s="44"/>
      <c r="C314" s="44" t="s">
        <v>604</v>
      </c>
      <c r="D314" s="46" t="str">
        <f t="shared" si="14"/>
        <v>000 0902 0000000 000 300</v>
      </c>
      <c r="E314" s="45">
        <v>1145847.26</v>
      </c>
      <c r="F314" s="45">
        <v>26043.78</v>
      </c>
      <c r="G314" s="45">
        <f t="shared" si="15"/>
        <v>1119803.48</v>
      </c>
    </row>
    <row r="315" spans="1:7" ht="37.5">
      <c r="A315" s="43" t="s">
        <v>279</v>
      </c>
      <c r="B315" s="44"/>
      <c r="C315" s="44" t="s">
        <v>605</v>
      </c>
      <c r="D315" s="46" t="str">
        <f t="shared" si="14"/>
        <v>000 0902 0000000 000 310</v>
      </c>
      <c r="E315" s="45">
        <v>1145847.26</v>
      </c>
      <c r="F315" s="45">
        <v>26043.78</v>
      </c>
      <c r="G315" s="45">
        <f t="shared" si="15"/>
        <v>1119803.48</v>
      </c>
    </row>
    <row r="316" spans="1:7" ht="18.75">
      <c r="A316" s="52" t="s">
        <v>606</v>
      </c>
      <c r="B316" s="53"/>
      <c r="C316" s="53" t="s">
        <v>607</v>
      </c>
      <c r="D316" s="58" t="str">
        <f t="shared" si="14"/>
        <v>000 1000 0000000 000 000</v>
      </c>
      <c r="E316" s="54">
        <v>568510328.78</v>
      </c>
      <c r="F316" s="54">
        <v>145416965.06</v>
      </c>
      <c r="G316" s="54">
        <f t="shared" si="15"/>
        <v>423093363.71999997</v>
      </c>
    </row>
    <row r="317" spans="1:7" ht="18.75">
      <c r="A317" s="43" t="s">
        <v>246</v>
      </c>
      <c r="B317" s="44"/>
      <c r="C317" s="44" t="s">
        <v>608</v>
      </c>
      <c r="D317" s="46" t="str">
        <f t="shared" si="14"/>
        <v>000 1000 0000000 000 200</v>
      </c>
      <c r="E317" s="45">
        <v>527837634.78</v>
      </c>
      <c r="F317" s="45">
        <v>144910066.17</v>
      </c>
      <c r="G317" s="45">
        <f t="shared" si="15"/>
        <v>382927568.61</v>
      </c>
    </row>
    <row r="318" spans="1:7" ht="56.25">
      <c r="A318" s="43" t="s">
        <v>248</v>
      </c>
      <c r="B318" s="44"/>
      <c r="C318" s="44" t="s">
        <v>609</v>
      </c>
      <c r="D318" s="46" t="str">
        <f t="shared" si="14"/>
        <v>000 1000 0000000 000 210</v>
      </c>
      <c r="E318" s="45">
        <v>25291947.4</v>
      </c>
      <c r="F318" s="45">
        <v>7528946.48</v>
      </c>
      <c r="G318" s="45">
        <f t="shared" si="15"/>
        <v>17763000.919999998</v>
      </c>
    </row>
    <row r="319" spans="1:7" ht="18.75">
      <c r="A319" s="43" t="s">
        <v>250</v>
      </c>
      <c r="B319" s="44"/>
      <c r="C319" s="44" t="s">
        <v>610</v>
      </c>
      <c r="D319" s="46" t="str">
        <f t="shared" si="14"/>
        <v>000 1000 0000000 000 211</v>
      </c>
      <c r="E319" s="45">
        <v>19421602.09</v>
      </c>
      <c r="F319" s="45">
        <v>6064797.58</v>
      </c>
      <c r="G319" s="45">
        <f t="shared" si="15"/>
        <v>13356804.51</v>
      </c>
    </row>
    <row r="320" spans="1:7" ht="37.5">
      <c r="A320" s="43" t="s">
        <v>254</v>
      </c>
      <c r="B320" s="44"/>
      <c r="C320" s="44" t="s">
        <v>611</v>
      </c>
      <c r="D320" s="46" t="str">
        <f t="shared" si="14"/>
        <v>000 1000 0000000 000 213</v>
      </c>
      <c r="E320" s="45">
        <v>5870345.31</v>
      </c>
      <c r="F320" s="45">
        <v>1464148.9</v>
      </c>
      <c r="G320" s="45">
        <f t="shared" si="15"/>
        <v>4406196.41</v>
      </c>
    </row>
    <row r="321" spans="1:7" ht="18.75">
      <c r="A321" s="43" t="s">
        <v>256</v>
      </c>
      <c r="B321" s="44"/>
      <c r="C321" s="44" t="s">
        <v>612</v>
      </c>
      <c r="D321" s="46" t="str">
        <f t="shared" si="14"/>
        <v>000 1000 0000000 000 220</v>
      </c>
      <c r="E321" s="45">
        <v>21460278.23</v>
      </c>
      <c r="F321" s="45">
        <v>3983438.98</v>
      </c>
      <c r="G321" s="45">
        <f t="shared" si="15"/>
        <v>17476839.25</v>
      </c>
    </row>
    <row r="322" spans="1:7" ht="18.75">
      <c r="A322" s="43" t="s">
        <v>258</v>
      </c>
      <c r="B322" s="44"/>
      <c r="C322" s="44" t="s">
        <v>613</v>
      </c>
      <c r="D322" s="46" t="str">
        <f t="shared" si="14"/>
        <v>000 1000 0000000 000 221</v>
      </c>
      <c r="E322" s="45">
        <v>3942500</v>
      </c>
      <c r="F322" s="45">
        <v>851803.49</v>
      </c>
      <c r="G322" s="45">
        <f t="shared" si="15"/>
        <v>3090696.51</v>
      </c>
    </row>
    <row r="323" spans="1:7" ht="18.75">
      <c r="A323" s="43" t="s">
        <v>260</v>
      </c>
      <c r="B323" s="44"/>
      <c r="C323" s="44" t="s">
        <v>614</v>
      </c>
      <c r="D323" s="46" t="str">
        <f t="shared" si="14"/>
        <v>000 1000 0000000 000 222</v>
      </c>
      <c r="E323" s="45">
        <v>108360</v>
      </c>
      <c r="F323" s="45">
        <v>25290</v>
      </c>
      <c r="G323" s="45">
        <f t="shared" si="15"/>
        <v>83070</v>
      </c>
    </row>
    <row r="324" spans="1:7" ht="18.75">
      <c r="A324" s="43" t="s">
        <v>262</v>
      </c>
      <c r="B324" s="44"/>
      <c r="C324" s="44" t="s">
        <v>615</v>
      </c>
      <c r="D324" s="46" t="str">
        <f t="shared" si="14"/>
        <v>000 1000 0000000 000 223</v>
      </c>
      <c r="E324" s="45">
        <v>1205840.58</v>
      </c>
      <c r="F324" s="45">
        <v>390523.99</v>
      </c>
      <c r="G324" s="45">
        <f t="shared" si="15"/>
        <v>815316.5900000001</v>
      </c>
    </row>
    <row r="325" spans="1:7" ht="37.5">
      <c r="A325" s="43" t="s">
        <v>264</v>
      </c>
      <c r="B325" s="44"/>
      <c r="C325" s="44" t="s">
        <v>616</v>
      </c>
      <c r="D325" s="46" t="str">
        <f t="shared" si="14"/>
        <v>000 1000 0000000 000 224</v>
      </c>
      <c r="E325" s="45">
        <v>6000</v>
      </c>
      <c r="F325" s="45"/>
      <c r="G325" s="45">
        <f t="shared" si="15"/>
        <v>6000</v>
      </c>
    </row>
    <row r="326" spans="1:7" ht="37.5">
      <c r="A326" s="43" t="s">
        <v>265</v>
      </c>
      <c r="B326" s="44"/>
      <c r="C326" s="44" t="s">
        <v>617</v>
      </c>
      <c r="D326" s="46" t="str">
        <f t="shared" si="14"/>
        <v>000 1000 0000000 000 225</v>
      </c>
      <c r="E326" s="45">
        <v>1806915.49</v>
      </c>
      <c r="F326" s="45">
        <v>286560.01</v>
      </c>
      <c r="G326" s="45">
        <f t="shared" si="15"/>
        <v>1520355.48</v>
      </c>
    </row>
    <row r="327" spans="1:7" ht="18.75">
      <c r="A327" s="43" t="s">
        <v>267</v>
      </c>
      <c r="B327" s="44"/>
      <c r="C327" s="44" t="s">
        <v>618</v>
      </c>
      <c r="D327" s="46" t="str">
        <f t="shared" si="14"/>
        <v>000 1000 0000000 000 226</v>
      </c>
      <c r="E327" s="45">
        <v>14390662.16</v>
      </c>
      <c r="F327" s="45">
        <v>2429261.49</v>
      </c>
      <c r="G327" s="45">
        <f t="shared" si="15"/>
        <v>11961400.67</v>
      </c>
    </row>
    <row r="328" spans="1:7" ht="56.25">
      <c r="A328" s="43" t="s">
        <v>269</v>
      </c>
      <c r="B328" s="44"/>
      <c r="C328" s="44" t="s">
        <v>619</v>
      </c>
      <c r="D328" s="46" t="str">
        <f t="shared" si="14"/>
        <v>000 1000 0000000 000 240</v>
      </c>
      <c r="E328" s="45">
        <v>46992054.96</v>
      </c>
      <c r="F328" s="45">
        <v>20388035.06</v>
      </c>
      <c r="G328" s="45">
        <f t="shared" si="15"/>
        <v>26604019.900000002</v>
      </c>
    </row>
    <row r="329" spans="1:7" ht="93.75">
      <c r="A329" s="43" t="s">
        <v>270</v>
      </c>
      <c r="B329" s="44"/>
      <c r="C329" s="44" t="s">
        <v>620</v>
      </c>
      <c r="D329" s="46" t="str">
        <f t="shared" si="14"/>
        <v>000 1000 0000000 000 241</v>
      </c>
      <c r="E329" s="45">
        <v>45476254.96</v>
      </c>
      <c r="F329" s="45">
        <v>19616235.06</v>
      </c>
      <c r="G329" s="45">
        <f t="shared" si="15"/>
        <v>25860019.900000002</v>
      </c>
    </row>
    <row r="330" spans="1:7" ht="131.25">
      <c r="A330" s="43" t="s">
        <v>382</v>
      </c>
      <c r="B330" s="44"/>
      <c r="C330" s="44" t="s">
        <v>621</v>
      </c>
      <c r="D330" s="46" t="str">
        <f t="shared" si="14"/>
        <v>000 1000 0000000 000 242</v>
      </c>
      <c r="E330" s="45">
        <v>1515800</v>
      </c>
      <c r="F330" s="45">
        <v>771800</v>
      </c>
      <c r="G330" s="45">
        <f t="shared" si="15"/>
        <v>744000</v>
      </c>
    </row>
    <row r="331" spans="1:7" ht="18.75">
      <c r="A331" s="43" t="s">
        <v>273</v>
      </c>
      <c r="B331" s="44"/>
      <c r="C331" s="44" t="s">
        <v>622</v>
      </c>
      <c r="D331" s="46" t="str">
        <f t="shared" si="14"/>
        <v>000 1000 0000000 000 260</v>
      </c>
      <c r="E331" s="45">
        <v>434008554</v>
      </c>
      <c r="F331" s="45">
        <v>113006345.46</v>
      </c>
      <c r="G331" s="45">
        <f t="shared" si="15"/>
        <v>321002208.54</v>
      </c>
    </row>
    <row r="332" spans="1:7" ht="37.5">
      <c r="A332" s="43" t="s">
        <v>274</v>
      </c>
      <c r="B332" s="44"/>
      <c r="C332" s="44" t="s">
        <v>623</v>
      </c>
      <c r="D332" s="46" t="str">
        <f t="shared" si="14"/>
        <v>000 1000 0000000 000 262</v>
      </c>
      <c r="E332" s="45">
        <v>429252306</v>
      </c>
      <c r="F332" s="45">
        <v>111236676.46</v>
      </c>
      <c r="G332" s="45">
        <f t="shared" si="15"/>
        <v>318015629.54</v>
      </c>
    </row>
    <row r="333" spans="1:7" ht="93.75">
      <c r="A333" s="43" t="s">
        <v>624</v>
      </c>
      <c r="B333" s="44"/>
      <c r="C333" s="44" t="s">
        <v>625</v>
      </c>
      <c r="D333" s="46" t="str">
        <f t="shared" si="14"/>
        <v>000 1000 0000000 000 263</v>
      </c>
      <c r="E333" s="45">
        <v>4756248</v>
      </c>
      <c r="F333" s="45">
        <v>1769669</v>
      </c>
      <c r="G333" s="45">
        <f t="shared" si="15"/>
        <v>2986579</v>
      </c>
    </row>
    <row r="334" spans="1:7" ht="18.75">
      <c r="A334" s="43" t="s">
        <v>275</v>
      </c>
      <c r="B334" s="44"/>
      <c r="C334" s="44" t="s">
        <v>626</v>
      </c>
      <c r="D334" s="46" t="str">
        <f t="shared" si="14"/>
        <v>000 1000 0000000 000 290</v>
      </c>
      <c r="E334" s="45">
        <v>84800.19</v>
      </c>
      <c r="F334" s="45">
        <v>3300.19</v>
      </c>
      <c r="G334" s="45">
        <f t="shared" si="15"/>
        <v>81500</v>
      </c>
    </row>
    <row r="335" spans="1:7" ht="37.5">
      <c r="A335" s="43" t="s">
        <v>277</v>
      </c>
      <c r="B335" s="44"/>
      <c r="C335" s="44" t="s">
        <v>627</v>
      </c>
      <c r="D335" s="46" t="str">
        <f t="shared" si="14"/>
        <v>000 1000 0000000 000 300</v>
      </c>
      <c r="E335" s="45">
        <v>40672694</v>
      </c>
      <c r="F335" s="45">
        <v>506898.89</v>
      </c>
      <c r="G335" s="45">
        <f t="shared" si="15"/>
        <v>40165795.11</v>
      </c>
    </row>
    <row r="336" spans="1:7" ht="37.5">
      <c r="A336" s="43" t="s">
        <v>279</v>
      </c>
      <c r="B336" s="44"/>
      <c r="C336" s="44" t="s">
        <v>628</v>
      </c>
      <c r="D336" s="46" t="str">
        <f t="shared" si="14"/>
        <v>000 1000 0000000 000 310</v>
      </c>
      <c r="E336" s="45">
        <v>38079352</v>
      </c>
      <c r="F336" s="45">
        <v>20337.9</v>
      </c>
      <c r="G336" s="45">
        <f t="shared" si="15"/>
        <v>38059014.1</v>
      </c>
    </row>
    <row r="337" spans="1:7" ht="37.5">
      <c r="A337" s="43" t="s">
        <v>281</v>
      </c>
      <c r="B337" s="44"/>
      <c r="C337" s="44" t="s">
        <v>629</v>
      </c>
      <c r="D337" s="46" t="str">
        <f t="shared" si="14"/>
        <v>000 1000 0000000 000 340</v>
      </c>
      <c r="E337" s="45">
        <v>2593342</v>
      </c>
      <c r="F337" s="45">
        <v>486560.99</v>
      </c>
      <c r="G337" s="45">
        <f t="shared" si="15"/>
        <v>2106781.01</v>
      </c>
    </row>
    <row r="338" spans="1:7" ht="18.75">
      <c r="A338" s="43" t="s">
        <v>630</v>
      </c>
      <c r="B338" s="44"/>
      <c r="C338" s="44" t="s">
        <v>631</v>
      </c>
      <c r="D338" s="46" t="str">
        <f t="shared" si="14"/>
        <v>000 1001 0000000 000 000</v>
      </c>
      <c r="E338" s="45">
        <v>4756248</v>
      </c>
      <c r="F338" s="45">
        <v>1769669</v>
      </c>
      <c r="G338" s="45">
        <f t="shared" si="15"/>
        <v>2986579</v>
      </c>
    </row>
    <row r="339" spans="1:7" ht="18.75">
      <c r="A339" s="43" t="s">
        <v>246</v>
      </c>
      <c r="B339" s="44"/>
      <c r="C339" s="44" t="s">
        <v>632</v>
      </c>
      <c r="D339" s="46" t="str">
        <f t="shared" si="14"/>
        <v>000 1001 0000000 000 200</v>
      </c>
      <c r="E339" s="45">
        <v>4756248</v>
      </c>
      <c r="F339" s="45">
        <v>1769669</v>
      </c>
      <c r="G339" s="45">
        <f t="shared" si="15"/>
        <v>2986579</v>
      </c>
    </row>
    <row r="340" spans="1:7" ht="18.75">
      <c r="A340" s="43" t="s">
        <v>273</v>
      </c>
      <c r="B340" s="44"/>
      <c r="C340" s="44" t="s">
        <v>633</v>
      </c>
      <c r="D340" s="46" t="str">
        <f t="shared" si="14"/>
        <v>000 1001 0000000 000 260</v>
      </c>
      <c r="E340" s="45">
        <v>4756248</v>
      </c>
      <c r="F340" s="45">
        <v>1769669</v>
      </c>
      <c r="G340" s="45">
        <f t="shared" si="15"/>
        <v>2986579</v>
      </c>
    </row>
    <row r="341" spans="1:7" ht="93.75">
      <c r="A341" s="43" t="s">
        <v>624</v>
      </c>
      <c r="B341" s="44"/>
      <c r="C341" s="44" t="s">
        <v>634</v>
      </c>
      <c r="D341" s="46" t="str">
        <f t="shared" si="14"/>
        <v>000 1001 0000000 000 263</v>
      </c>
      <c r="E341" s="45">
        <v>4756248</v>
      </c>
      <c r="F341" s="45">
        <v>1769669</v>
      </c>
      <c r="G341" s="45">
        <f t="shared" si="15"/>
        <v>2986579</v>
      </c>
    </row>
    <row r="342" spans="1:7" ht="37.5">
      <c r="A342" s="43" t="s">
        <v>635</v>
      </c>
      <c r="B342" s="44"/>
      <c r="C342" s="44" t="s">
        <v>636</v>
      </c>
      <c r="D342" s="46" t="str">
        <f t="shared" si="14"/>
        <v>000 1002 0000000 000 000</v>
      </c>
      <c r="E342" s="45">
        <v>36786350.78</v>
      </c>
      <c r="F342" s="45">
        <v>14163123</v>
      </c>
      <c r="G342" s="45">
        <f t="shared" si="15"/>
        <v>22623227.78</v>
      </c>
    </row>
    <row r="343" spans="1:7" ht="18.75">
      <c r="A343" s="43" t="s">
        <v>246</v>
      </c>
      <c r="B343" s="44"/>
      <c r="C343" s="44" t="s">
        <v>637</v>
      </c>
      <c r="D343" s="46" t="str">
        <f t="shared" si="14"/>
        <v>000 1002 0000000 000 200</v>
      </c>
      <c r="E343" s="45">
        <v>35416992.25</v>
      </c>
      <c r="F343" s="45">
        <v>13976834.8</v>
      </c>
      <c r="G343" s="45">
        <f t="shared" si="15"/>
        <v>21440157.45</v>
      </c>
    </row>
    <row r="344" spans="1:7" ht="56.25">
      <c r="A344" s="43" t="s">
        <v>248</v>
      </c>
      <c r="B344" s="44"/>
      <c r="C344" s="44" t="s">
        <v>638</v>
      </c>
      <c r="D344" s="46" t="str">
        <f t="shared" si="14"/>
        <v>000 1002 0000000 000 210</v>
      </c>
      <c r="E344" s="45">
        <v>8177472.36</v>
      </c>
      <c r="F344" s="45">
        <v>2528366.15</v>
      </c>
      <c r="G344" s="45">
        <f t="shared" si="15"/>
        <v>5649106.210000001</v>
      </c>
    </row>
    <row r="345" spans="1:7" ht="18.75">
      <c r="A345" s="43" t="s">
        <v>250</v>
      </c>
      <c r="B345" s="44"/>
      <c r="C345" s="44" t="s">
        <v>639</v>
      </c>
      <c r="D345" s="46" t="str">
        <f t="shared" si="14"/>
        <v>000 1002 0000000 000 211</v>
      </c>
      <c r="E345" s="45">
        <v>6276844</v>
      </c>
      <c r="F345" s="45">
        <v>1974711.41</v>
      </c>
      <c r="G345" s="45">
        <f t="shared" si="15"/>
        <v>4302132.59</v>
      </c>
    </row>
    <row r="346" spans="1:7" ht="37.5">
      <c r="A346" s="43" t="s">
        <v>254</v>
      </c>
      <c r="B346" s="44"/>
      <c r="C346" s="44" t="s">
        <v>640</v>
      </c>
      <c r="D346" s="46" t="str">
        <f t="shared" si="14"/>
        <v>000 1002 0000000 000 213</v>
      </c>
      <c r="E346" s="45">
        <v>1900628.36</v>
      </c>
      <c r="F346" s="45">
        <v>553654.74</v>
      </c>
      <c r="G346" s="45">
        <f t="shared" si="15"/>
        <v>1346973.62</v>
      </c>
    </row>
    <row r="347" spans="1:7" ht="18.75">
      <c r="A347" s="43" t="s">
        <v>256</v>
      </c>
      <c r="B347" s="44"/>
      <c r="C347" s="44" t="s">
        <v>641</v>
      </c>
      <c r="D347" s="46" t="str">
        <f t="shared" si="14"/>
        <v>000 1002 0000000 000 220</v>
      </c>
      <c r="E347" s="45">
        <v>2585294.74</v>
      </c>
      <c r="F347" s="45">
        <v>493303.5</v>
      </c>
      <c r="G347" s="45">
        <f t="shared" si="15"/>
        <v>2091991.2400000002</v>
      </c>
    </row>
    <row r="348" spans="1:7" ht="18.75">
      <c r="A348" s="43" t="s">
        <v>258</v>
      </c>
      <c r="B348" s="44"/>
      <c r="C348" s="44" t="s">
        <v>642</v>
      </c>
      <c r="D348" s="46" t="str">
        <f t="shared" si="14"/>
        <v>000 1002 0000000 000 221</v>
      </c>
      <c r="E348" s="45">
        <v>49600</v>
      </c>
      <c r="F348" s="45">
        <v>12893.89</v>
      </c>
      <c r="G348" s="45">
        <f t="shared" si="15"/>
        <v>36706.11</v>
      </c>
    </row>
    <row r="349" spans="1:7" ht="18.75">
      <c r="A349" s="43" t="s">
        <v>260</v>
      </c>
      <c r="B349" s="44"/>
      <c r="C349" s="44" t="s">
        <v>643</v>
      </c>
      <c r="D349" s="46" t="str">
        <f t="shared" si="14"/>
        <v>000 1002 0000000 000 222</v>
      </c>
      <c r="E349" s="45">
        <v>16000</v>
      </c>
      <c r="F349" s="45">
        <v>2020</v>
      </c>
      <c r="G349" s="45">
        <f t="shared" si="15"/>
        <v>13980</v>
      </c>
    </row>
    <row r="350" spans="1:7" ht="18.75">
      <c r="A350" s="43" t="s">
        <v>262</v>
      </c>
      <c r="B350" s="44"/>
      <c r="C350" s="44" t="s">
        <v>644</v>
      </c>
      <c r="D350" s="46" t="str">
        <f t="shared" si="14"/>
        <v>000 1002 0000000 000 223</v>
      </c>
      <c r="E350" s="45">
        <v>933388.69</v>
      </c>
      <c r="F350" s="45">
        <v>291499.46</v>
      </c>
      <c r="G350" s="45">
        <f t="shared" si="15"/>
        <v>641889.23</v>
      </c>
    </row>
    <row r="351" spans="1:7" ht="37.5">
      <c r="A351" s="43" t="s">
        <v>264</v>
      </c>
      <c r="B351" s="44"/>
      <c r="C351" s="44" t="s">
        <v>645</v>
      </c>
      <c r="D351" s="46" t="str">
        <f t="shared" si="14"/>
        <v>000 1002 0000000 000 224</v>
      </c>
      <c r="E351" s="45">
        <v>6000</v>
      </c>
      <c r="F351" s="45"/>
      <c r="G351" s="45">
        <f t="shared" si="15"/>
        <v>6000</v>
      </c>
    </row>
    <row r="352" spans="1:7" ht="37.5">
      <c r="A352" s="43" t="s">
        <v>265</v>
      </c>
      <c r="B352" s="44"/>
      <c r="C352" s="44" t="s">
        <v>646</v>
      </c>
      <c r="D352" s="46" t="str">
        <f t="shared" si="14"/>
        <v>000 1002 0000000 000 225</v>
      </c>
      <c r="E352" s="45">
        <v>1352943.89</v>
      </c>
      <c r="F352" s="45">
        <v>137730.95</v>
      </c>
      <c r="G352" s="45">
        <f t="shared" si="15"/>
        <v>1215212.94</v>
      </c>
    </row>
    <row r="353" spans="1:7" ht="18.75">
      <c r="A353" s="43" t="s">
        <v>267</v>
      </c>
      <c r="B353" s="44"/>
      <c r="C353" s="44" t="s">
        <v>647</v>
      </c>
      <c r="D353" s="46" t="str">
        <f t="shared" si="14"/>
        <v>000 1002 0000000 000 226</v>
      </c>
      <c r="E353" s="45">
        <v>227362.16</v>
      </c>
      <c r="F353" s="45">
        <v>49159.2</v>
      </c>
      <c r="G353" s="45">
        <f t="shared" si="15"/>
        <v>178202.96000000002</v>
      </c>
    </row>
    <row r="354" spans="1:7" ht="56.25">
      <c r="A354" s="43" t="s">
        <v>269</v>
      </c>
      <c r="B354" s="44"/>
      <c r="C354" s="44" t="s">
        <v>648</v>
      </c>
      <c r="D354" s="46" t="str">
        <f t="shared" si="14"/>
        <v>000 1002 0000000 000 240</v>
      </c>
      <c r="E354" s="45">
        <v>24591224.96</v>
      </c>
      <c r="F354" s="45">
        <v>10954664.96</v>
      </c>
      <c r="G354" s="45">
        <f t="shared" si="15"/>
        <v>13636560</v>
      </c>
    </row>
    <row r="355" spans="1:7" ht="93.75">
      <c r="A355" s="43" t="s">
        <v>270</v>
      </c>
      <c r="B355" s="44"/>
      <c r="C355" s="44" t="s">
        <v>649</v>
      </c>
      <c r="D355" s="46" t="str">
        <f t="shared" si="14"/>
        <v>000 1002 0000000 000 241</v>
      </c>
      <c r="E355" s="45">
        <v>24591224.96</v>
      </c>
      <c r="F355" s="45">
        <v>10954664.96</v>
      </c>
      <c r="G355" s="45">
        <f t="shared" si="15"/>
        <v>13636560</v>
      </c>
    </row>
    <row r="356" spans="1:7" ht="18.75">
      <c r="A356" s="43" t="s">
        <v>275</v>
      </c>
      <c r="B356" s="44"/>
      <c r="C356" s="44" t="s">
        <v>650</v>
      </c>
      <c r="D356" s="46" t="str">
        <f t="shared" si="14"/>
        <v>000 1002 0000000 000 290</v>
      </c>
      <c r="E356" s="45">
        <v>63000.19</v>
      </c>
      <c r="F356" s="45">
        <v>500.19</v>
      </c>
      <c r="G356" s="45">
        <f t="shared" si="15"/>
        <v>62500</v>
      </c>
    </row>
    <row r="357" spans="1:7" ht="37.5">
      <c r="A357" s="43" t="s">
        <v>277</v>
      </c>
      <c r="B357" s="44"/>
      <c r="C357" s="44" t="s">
        <v>651</v>
      </c>
      <c r="D357" s="46" t="str">
        <f t="shared" si="14"/>
        <v>000 1002 0000000 000 300</v>
      </c>
      <c r="E357" s="45">
        <v>1369358.53</v>
      </c>
      <c r="F357" s="45">
        <v>186288.2</v>
      </c>
      <c r="G357" s="45">
        <f t="shared" si="15"/>
        <v>1183070.33</v>
      </c>
    </row>
    <row r="358" spans="1:7" ht="37.5">
      <c r="A358" s="43" t="s">
        <v>279</v>
      </c>
      <c r="B358" s="44"/>
      <c r="C358" s="44" t="s">
        <v>652</v>
      </c>
      <c r="D358" s="46" t="str">
        <f t="shared" si="14"/>
        <v>000 1002 0000000 000 310</v>
      </c>
      <c r="E358" s="45">
        <v>550000</v>
      </c>
      <c r="F358" s="45"/>
      <c r="G358" s="45">
        <f t="shared" si="15"/>
        <v>550000</v>
      </c>
    </row>
    <row r="359" spans="1:7" ht="37.5">
      <c r="A359" s="43" t="s">
        <v>281</v>
      </c>
      <c r="B359" s="44"/>
      <c r="C359" s="44" t="s">
        <v>653</v>
      </c>
      <c r="D359" s="46" t="str">
        <f t="shared" si="14"/>
        <v>000 1002 0000000 000 340</v>
      </c>
      <c r="E359" s="45">
        <v>819358.53</v>
      </c>
      <c r="F359" s="45">
        <v>186288.2</v>
      </c>
      <c r="G359" s="45">
        <f t="shared" si="15"/>
        <v>633070.3300000001</v>
      </c>
    </row>
    <row r="360" spans="1:7" ht="37.5">
      <c r="A360" s="43" t="s">
        <v>654</v>
      </c>
      <c r="B360" s="44"/>
      <c r="C360" s="44" t="s">
        <v>655</v>
      </c>
      <c r="D360" s="46" t="str">
        <f t="shared" si="14"/>
        <v>000 1003 0000000 000 000</v>
      </c>
      <c r="E360" s="45">
        <v>431563930</v>
      </c>
      <c r="F360" s="45">
        <v>111015436.98</v>
      </c>
      <c r="G360" s="45">
        <f t="shared" si="15"/>
        <v>320548493.02</v>
      </c>
    </row>
    <row r="361" spans="1:7" ht="18.75">
      <c r="A361" s="43" t="s">
        <v>246</v>
      </c>
      <c r="B361" s="44"/>
      <c r="C361" s="44" t="s">
        <v>656</v>
      </c>
      <c r="D361" s="46" t="str">
        <f t="shared" si="14"/>
        <v>000 1003 0000000 000 200</v>
      </c>
      <c r="E361" s="45">
        <v>427313478</v>
      </c>
      <c r="F361" s="45">
        <v>110842828.3</v>
      </c>
      <c r="G361" s="45">
        <f t="shared" si="15"/>
        <v>316470649.7</v>
      </c>
    </row>
    <row r="362" spans="1:7" ht="18.75">
      <c r="A362" s="43" t="s">
        <v>256</v>
      </c>
      <c r="B362" s="44"/>
      <c r="C362" s="44" t="s">
        <v>657</v>
      </c>
      <c r="D362" s="46" t="str">
        <f t="shared" si="14"/>
        <v>000 1003 0000000 000 220</v>
      </c>
      <c r="E362" s="45">
        <v>14454500</v>
      </c>
      <c r="F362" s="45">
        <v>2269964.93</v>
      </c>
      <c r="G362" s="45">
        <f t="shared" si="15"/>
        <v>12184535.07</v>
      </c>
    </row>
    <row r="363" spans="1:7" ht="18.75">
      <c r="A363" s="43" t="s">
        <v>258</v>
      </c>
      <c r="B363" s="44"/>
      <c r="C363" s="44" t="s">
        <v>658</v>
      </c>
      <c r="D363" s="46" t="str">
        <f t="shared" si="14"/>
        <v>000 1003 0000000 000 221</v>
      </c>
      <c r="E363" s="45">
        <v>3674600</v>
      </c>
      <c r="F363" s="45">
        <v>765560.17</v>
      </c>
      <c r="G363" s="45">
        <f t="shared" si="15"/>
        <v>2909039.83</v>
      </c>
    </row>
    <row r="364" spans="1:7" ht="18.75">
      <c r="A364" s="43" t="s">
        <v>260</v>
      </c>
      <c r="B364" s="44"/>
      <c r="C364" s="44" t="s">
        <v>659</v>
      </c>
      <c r="D364" s="46" t="str">
        <f t="shared" si="14"/>
        <v>000 1003 0000000 000 222</v>
      </c>
      <c r="E364" s="45">
        <v>81800</v>
      </c>
      <c r="F364" s="45">
        <v>22800</v>
      </c>
      <c r="G364" s="45">
        <f t="shared" si="15"/>
        <v>59000</v>
      </c>
    </row>
    <row r="365" spans="1:7" ht="18.75">
      <c r="A365" s="43" t="s">
        <v>267</v>
      </c>
      <c r="B365" s="44"/>
      <c r="C365" s="44" t="s">
        <v>660</v>
      </c>
      <c r="D365" s="46" t="str">
        <f t="shared" si="14"/>
        <v>000 1003 0000000 000 226</v>
      </c>
      <c r="E365" s="45">
        <v>10698100</v>
      </c>
      <c r="F365" s="45">
        <v>1481604.76</v>
      </c>
      <c r="G365" s="45">
        <f t="shared" si="15"/>
        <v>9216495.24</v>
      </c>
    </row>
    <row r="366" spans="1:7" ht="56.25">
      <c r="A366" s="43" t="s">
        <v>269</v>
      </c>
      <c r="B366" s="44"/>
      <c r="C366" s="44" t="s">
        <v>661</v>
      </c>
      <c r="D366" s="46" t="str">
        <f aca="true" t="shared" si="16" ref="D366:D417">IF(OR(LEFT(C366,5)="000 9",LEFT(C366,5)="000 7"),"X",C366)</f>
        <v>000 1003 0000000 000 240</v>
      </c>
      <c r="E366" s="45">
        <v>17155350</v>
      </c>
      <c r="F366" s="45">
        <v>7547900</v>
      </c>
      <c r="G366" s="45">
        <f t="shared" si="15"/>
        <v>9607450</v>
      </c>
    </row>
    <row r="367" spans="1:7" ht="93.75">
      <c r="A367" s="43" t="s">
        <v>270</v>
      </c>
      <c r="B367" s="44"/>
      <c r="C367" s="44" t="s">
        <v>662</v>
      </c>
      <c r="D367" s="46" t="str">
        <f t="shared" si="16"/>
        <v>000 1003 0000000 000 241</v>
      </c>
      <c r="E367" s="45">
        <v>16435650</v>
      </c>
      <c r="F367" s="45">
        <v>7148200</v>
      </c>
      <c r="G367" s="45">
        <f aca="true" t="shared" si="17" ref="G367:G418">E367-F367</f>
        <v>9287450</v>
      </c>
    </row>
    <row r="368" spans="1:7" ht="131.25">
      <c r="A368" s="43" t="s">
        <v>382</v>
      </c>
      <c r="B368" s="44"/>
      <c r="C368" s="44" t="s">
        <v>0</v>
      </c>
      <c r="D368" s="46" t="str">
        <f t="shared" si="16"/>
        <v>000 1003 0000000 000 242</v>
      </c>
      <c r="E368" s="45">
        <v>719700</v>
      </c>
      <c r="F368" s="45">
        <v>399700</v>
      </c>
      <c r="G368" s="45">
        <f t="shared" si="17"/>
        <v>320000</v>
      </c>
    </row>
    <row r="369" spans="1:7" ht="18.75">
      <c r="A369" s="43" t="s">
        <v>273</v>
      </c>
      <c r="B369" s="44"/>
      <c r="C369" s="44" t="s">
        <v>1</v>
      </c>
      <c r="D369" s="46" t="str">
        <f t="shared" si="16"/>
        <v>000 1003 0000000 000 260</v>
      </c>
      <c r="E369" s="45">
        <v>395683628</v>
      </c>
      <c r="F369" s="45">
        <v>101022163.37</v>
      </c>
      <c r="G369" s="45">
        <f t="shared" si="17"/>
        <v>294661464.63</v>
      </c>
    </row>
    <row r="370" spans="1:7" ht="37.5">
      <c r="A370" s="43" t="s">
        <v>274</v>
      </c>
      <c r="B370" s="44"/>
      <c r="C370" s="44" t="s">
        <v>2</v>
      </c>
      <c r="D370" s="46" t="str">
        <f t="shared" si="16"/>
        <v>000 1003 0000000 000 262</v>
      </c>
      <c r="E370" s="45">
        <v>395683628</v>
      </c>
      <c r="F370" s="45">
        <v>101022163.37</v>
      </c>
      <c r="G370" s="45">
        <f t="shared" si="17"/>
        <v>294661464.63</v>
      </c>
    </row>
    <row r="371" spans="1:7" ht="18.75">
      <c r="A371" s="43" t="s">
        <v>275</v>
      </c>
      <c r="B371" s="44"/>
      <c r="C371" s="44" t="s">
        <v>3</v>
      </c>
      <c r="D371" s="46" t="str">
        <f t="shared" si="16"/>
        <v>000 1003 0000000 000 290</v>
      </c>
      <c r="E371" s="45">
        <v>20000</v>
      </c>
      <c r="F371" s="45">
        <v>2800</v>
      </c>
      <c r="G371" s="45">
        <f t="shared" si="17"/>
        <v>17200</v>
      </c>
    </row>
    <row r="372" spans="1:7" ht="37.5">
      <c r="A372" s="43" t="s">
        <v>277</v>
      </c>
      <c r="B372" s="44"/>
      <c r="C372" s="44" t="s">
        <v>4</v>
      </c>
      <c r="D372" s="46" t="str">
        <f t="shared" si="16"/>
        <v>000 1003 0000000 000 300</v>
      </c>
      <c r="E372" s="45">
        <v>4250452</v>
      </c>
      <c r="F372" s="45">
        <v>172608.68</v>
      </c>
      <c r="G372" s="45">
        <f t="shared" si="17"/>
        <v>4077843.32</v>
      </c>
    </row>
    <row r="373" spans="1:7" ht="37.5">
      <c r="A373" s="43" t="s">
        <v>279</v>
      </c>
      <c r="B373" s="44"/>
      <c r="C373" s="44" t="s">
        <v>5</v>
      </c>
      <c r="D373" s="46" t="str">
        <f t="shared" si="16"/>
        <v>000 1003 0000000 000 310</v>
      </c>
      <c r="E373" s="45">
        <v>3637452</v>
      </c>
      <c r="F373" s="45"/>
      <c r="G373" s="45">
        <f t="shared" si="17"/>
        <v>3637452</v>
      </c>
    </row>
    <row r="374" spans="1:7" ht="37.5">
      <c r="A374" s="43" t="s">
        <v>281</v>
      </c>
      <c r="B374" s="44"/>
      <c r="C374" s="44" t="s">
        <v>6</v>
      </c>
      <c r="D374" s="46" t="str">
        <f t="shared" si="16"/>
        <v>000 1003 0000000 000 340</v>
      </c>
      <c r="E374" s="45">
        <v>613000</v>
      </c>
      <c r="F374" s="45">
        <v>172608.68</v>
      </c>
      <c r="G374" s="45">
        <f t="shared" si="17"/>
        <v>440391.32</v>
      </c>
    </row>
    <row r="375" spans="1:7" ht="18.75">
      <c r="A375" s="43" t="s">
        <v>7</v>
      </c>
      <c r="B375" s="44"/>
      <c r="C375" s="44" t="s">
        <v>8</v>
      </c>
      <c r="D375" s="46" t="str">
        <f t="shared" si="16"/>
        <v>000 1004 0000000 000 000</v>
      </c>
      <c r="E375" s="45">
        <v>75457700</v>
      </c>
      <c r="F375" s="45">
        <v>12585977.33</v>
      </c>
      <c r="G375" s="45">
        <f t="shared" si="17"/>
        <v>62871722.67</v>
      </c>
    </row>
    <row r="376" spans="1:7" ht="18.75">
      <c r="A376" s="43" t="s">
        <v>246</v>
      </c>
      <c r="B376" s="44"/>
      <c r="C376" s="44" t="s">
        <v>9</v>
      </c>
      <c r="D376" s="46" t="str">
        <f t="shared" si="16"/>
        <v>000 1004 0000000 000 200</v>
      </c>
      <c r="E376" s="45">
        <v>40671858</v>
      </c>
      <c r="F376" s="45">
        <v>12492117.33</v>
      </c>
      <c r="G376" s="45">
        <f t="shared" si="17"/>
        <v>28179740.67</v>
      </c>
    </row>
    <row r="377" spans="1:7" ht="18.75">
      <c r="A377" s="43" t="s">
        <v>256</v>
      </c>
      <c r="B377" s="44"/>
      <c r="C377" s="44" t="s">
        <v>10</v>
      </c>
      <c r="D377" s="46" t="str">
        <f t="shared" si="16"/>
        <v>000 1004 0000000 000 220</v>
      </c>
      <c r="E377" s="45">
        <v>2653800</v>
      </c>
      <c r="F377" s="45">
        <v>764234.14</v>
      </c>
      <c r="G377" s="45">
        <f t="shared" si="17"/>
        <v>1889565.8599999999</v>
      </c>
    </row>
    <row r="378" spans="1:7" ht="18.75">
      <c r="A378" s="43" t="s">
        <v>267</v>
      </c>
      <c r="B378" s="44"/>
      <c r="C378" s="44" t="s">
        <v>11</v>
      </c>
      <c r="D378" s="46" t="str">
        <f t="shared" si="16"/>
        <v>000 1004 0000000 000 226</v>
      </c>
      <c r="E378" s="45">
        <v>2653800</v>
      </c>
      <c r="F378" s="45">
        <v>764234.14</v>
      </c>
      <c r="G378" s="45">
        <f t="shared" si="17"/>
        <v>1889565.8599999999</v>
      </c>
    </row>
    <row r="379" spans="1:7" ht="56.25">
      <c r="A379" s="43" t="s">
        <v>269</v>
      </c>
      <c r="B379" s="44"/>
      <c r="C379" s="44" t="s">
        <v>12</v>
      </c>
      <c r="D379" s="46" t="str">
        <f t="shared" si="16"/>
        <v>000 1004 0000000 000 240</v>
      </c>
      <c r="E379" s="45">
        <v>4449380</v>
      </c>
      <c r="F379" s="45">
        <v>1513370.1</v>
      </c>
      <c r="G379" s="45">
        <f t="shared" si="17"/>
        <v>2936009.9</v>
      </c>
    </row>
    <row r="380" spans="1:7" ht="93.75">
      <c r="A380" s="43" t="s">
        <v>270</v>
      </c>
      <c r="B380" s="44"/>
      <c r="C380" s="44" t="s">
        <v>13</v>
      </c>
      <c r="D380" s="46" t="str">
        <f t="shared" si="16"/>
        <v>000 1004 0000000 000 241</v>
      </c>
      <c r="E380" s="45">
        <v>4449380</v>
      </c>
      <c r="F380" s="45">
        <v>1513370.1</v>
      </c>
      <c r="G380" s="45">
        <f t="shared" si="17"/>
        <v>2936009.9</v>
      </c>
    </row>
    <row r="381" spans="1:7" ht="18.75">
      <c r="A381" s="43" t="s">
        <v>273</v>
      </c>
      <c r="B381" s="44"/>
      <c r="C381" s="44" t="s">
        <v>14</v>
      </c>
      <c r="D381" s="46" t="str">
        <f t="shared" si="16"/>
        <v>000 1004 0000000 000 260</v>
      </c>
      <c r="E381" s="45">
        <v>33568678</v>
      </c>
      <c r="F381" s="45">
        <v>10214513.09</v>
      </c>
      <c r="G381" s="45">
        <f t="shared" si="17"/>
        <v>23354164.91</v>
      </c>
    </row>
    <row r="382" spans="1:7" ht="37.5">
      <c r="A382" s="43" t="s">
        <v>274</v>
      </c>
      <c r="B382" s="44"/>
      <c r="C382" s="44" t="s">
        <v>15</v>
      </c>
      <c r="D382" s="46" t="str">
        <f t="shared" si="16"/>
        <v>000 1004 0000000 000 262</v>
      </c>
      <c r="E382" s="45">
        <v>33568678</v>
      </c>
      <c r="F382" s="45">
        <v>10214513.09</v>
      </c>
      <c r="G382" s="45">
        <f t="shared" si="17"/>
        <v>23354164.91</v>
      </c>
    </row>
    <row r="383" spans="1:7" ht="37.5">
      <c r="A383" s="43" t="s">
        <v>277</v>
      </c>
      <c r="B383" s="44"/>
      <c r="C383" s="44" t="s">
        <v>16</v>
      </c>
      <c r="D383" s="46" t="str">
        <f t="shared" si="16"/>
        <v>000 1004 0000000 000 300</v>
      </c>
      <c r="E383" s="45">
        <v>34785842</v>
      </c>
      <c r="F383" s="45">
        <v>93860</v>
      </c>
      <c r="G383" s="45">
        <f t="shared" si="17"/>
        <v>34691982</v>
      </c>
    </row>
    <row r="384" spans="1:7" ht="37.5">
      <c r="A384" s="43" t="s">
        <v>279</v>
      </c>
      <c r="B384" s="44"/>
      <c r="C384" s="44" t="s">
        <v>17</v>
      </c>
      <c r="D384" s="46" t="str">
        <f t="shared" si="16"/>
        <v>000 1004 0000000 000 310</v>
      </c>
      <c r="E384" s="45">
        <v>33741900</v>
      </c>
      <c r="F384" s="45"/>
      <c r="G384" s="45">
        <f t="shared" si="17"/>
        <v>33741900</v>
      </c>
    </row>
    <row r="385" spans="1:7" ht="37.5">
      <c r="A385" s="43" t="s">
        <v>281</v>
      </c>
      <c r="B385" s="44"/>
      <c r="C385" s="44" t="s">
        <v>18</v>
      </c>
      <c r="D385" s="46" t="str">
        <f t="shared" si="16"/>
        <v>000 1004 0000000 000 340</v>
      </c>
      <c r="E385" s="45">
        <v>1043942</v>
      </c>
      <c r="F385" s="45">
        <v>93860</v>
      </c>
      <c r="G385" s="45">
        <f t="shared" si="17"/>
        <v>950082</v>
      </c>
    </row>
    <row r="386" spans="1:7" ht="56.25">
      <c r="A386" s="43" t="s">
        <v>19</v>
      </c>
      <c r="B386" s="44"/>
      <c r="C386" s="44" t="s">
        <v>20</v>
      </c>
      <c r="D386" s="46" t="str">
        <f t="shared" si="16"/>
        <v>000 1006 0000000 000 000</v>
      </c>
      <c r="E386" s="45">
        <v>19946100</v>
      </c>
      <c r="F386" s="45">
        <v>5882758.75</v>
      </c>
      <c r="G386" s="45">
        <f t="shared" si="17"/>
        <v>14063341.25</v>
      </c>
    </row>
    <row r="387" spans="1:7" ht="18.75">
      <c r="A387" s="43" t="s">
        <v>246</v>
      </c>
      <c r="B387" s="44"/>
      <c r="C387" s="44" t="s">
        <v>21</v>
      </c>
      <c r="D387" s="46" t="str">
        <f t="shared" si="16"/>
        <v>000 1006 0000000 000 200</v>
      </c>
      <c r="E387" s="45">
        <v>19679058.53</v>
      </c>
      <c r="F387" s="45">
        <v>5828616.74</v>
      </c>
      <c r="G387" s="45">
        <f t="shared" si="17"/>
        <v>13850441.790000001</v>
      </c>
    </row>
    <row r="388" spans="1:7" ht="56.25">
      <c r="A388" s="43" t="s">
        <v>248</v>
      </c>
      <c r="B388" s="44"/>
      <c r="C388" s="44" t="s">
        <v>22</v>
      </c>
      <c r="D388" s="46" t="str">
        <f t="shared" si="16"/>
        <v>000 1006 0000000 000 210</v>
      </c>
      <c r="E388" s="45">
        <v>17114475.04</v>
      </c>
      <c r="F388" s="45">
        <v>5000580.33</v>
      </c>
      <c r="G388" s="45">
        <f t="shared" si="17"/>
        <v>12113894.709999999</v>
      </c>
    </row>
    <row r="389" spans="1:7" ht="18.75">
      <c r="A389" s="43" t="s">
        <v>250</v>
      </c>
      <c r="B389" s="44"/>
      <c r="C389" s="44" t="s">
        <v>23</v>
      </c>
      <c r="D389" s="46" t="str">
        <f t="shared" si="16"/>
        <v>000 1006 0000000 000 211</v>
      </c>
      <c r="E389" s="45">
        <v>13144758.09</v>
      </c>
      <c r="F389" s="45">
        <v>4090086.17</v>
      </c>
      <c r="G389" s="45">
        <f t="shared" si="17"/>
        <v>9054671.92</v>
      </c>
    </row>
    <row r="390" spans="1:7" ht="37.5">
      <c r="A390" s="43" t="s">
        <v>254</v>
      </c>
      <c r="B390" s="44"/>
      <c r="C390" s="44" t="s">
        <v>24</v>
      </c>
      <c r="D390" s="46" t="str">
        <f t="shared" si="16"/>
        <v>000 1006 0000000 000 213</v>
      </c>
      <c r="E390" s="45">
        <v>3969716.95</v>
      </c>
      <c r="F390" s="45">
        <v>910494.16</v>
      </c>
      <c r="G390" s="45">
        <f t="shared" si="17"/>
        <v>3059222.79</v>
      </c>
    </row>
    <row r="391" spans="1:7" ht="18.75">
      <c r="A391" s="43" t="s">
        <v>256</v>
      </c>
      <c r="B391" s="44"/>
      <c r="C391" s="44" t="s">
        <v>25</v>
      </c>
      <c r="D391" s="46" t="str">
        <f t="shared" si="16"/>
        <v>000 1006 0000000 000 220</v>
      </c>
      <c r="E391" s="45">
        <v>1766683.49</v>
      </c>
      <c r="F391" s="45">
        <v>455936.41</v>
      </c>
      <c r="G391" s="45">
        <f t="shared" si="17"/>
        <v>1310747.08</v>
      </c>
    </row>
    <row r="392" spans="1:7" ht="18.75">
      <c r="A392" s="43" t="s">
        <v>258</v>
      </c>
      <c r="B392" s="44"/>
      <c r="C392" s="44" t="s">
        <v>26</v>
      </c>
      <c r="D392" s="46" t="str">
        <f t="shared" si="16"/>
        <v>000 1006 0000000 000 221</v>
      </c>
      <c r="E392" s="45">
        <v>218300</v>
      </c>
      <c r="F392" s="45">
        <v>73349.43</v>
      </c>
      <c r="G392" s="45">
        <f t="shared" si="17"/>
        <v>144950.57</v>
      </c>
    </row>
    <row r="393" spans="1:7" ht="18.75">
      <c r="A393" s="43" t="s">
        <v>260</v>
      </c>
      <c r="B393" s="44"/>
      <c r="C393" s="44" t="s">
        <v>27</v>
      </c>
      <c r="D393" s="46" t="str">
        <f t="shared" si="16"/>
        <v>000 1006 0000000 000 222</v>
      </c>
      <c r="E393" s="45">
        <v>10560</v>
      </c>
      <c r="F393" s="45">
        <v>470</v>
      </c>
      <c r="G393" s="45">
        <f t="shared" si="17"/>
        <v>10090</v>
      </c>
    </row>
    <row r="394" spans="1:7" ht="18.75">
      <c r="A394" s="43" t="s">
        <v>262</v>
      </c>
      <c r="B394" s="44"/>
      <c r="C394" s="44" t="s">
        <v>28</v>
      </c>
      <c r="D394" s="46" t="str">
        <f t="shared" si="16"/>
        <v>000 1006 0000000 000 223</v>
      </c>
      <c r="E394" s="45">
        <v>272451.89</v>
      </c>
      <c r="F394" s="45">
        <v>99024.53</v>
      </c>
      <c r="G394" s="45">
        <f t="shared" si="17"/>
        <v>173427.36000000002</v>
      </c>
    </row>
    <row r="395" spans="1:7" ht="37.5">
      <c r="A395" s="43" t="s">
        <v>265</v>
      </c>
      <c r="B395" s="44"/>
      <c r="C395" s="44" t="s">
        <v>29</v>
      </c>
      <c r="D395" s="46" t="str">
        <f t="shared" si="16"/>
        <v>000 1006 0000000 000 225</v>
      </c>
      <c r="E395" s="45">
        <v>453971.6</v>
      </c>
      <c r="F395" s="45">
        <v>148829.06</v>
      </c>
      <c r="G395" s="45">
        <f t="shared" si="17"/>
        <v>305142.54</v>
      </c>
    </row>
    <row r="396" spans="1:7" ht="18.75">
      <c r="A396" s="43" t="s">
        <v>267</v>
      </c>
      <c r="B396" s="44"/>
      <c r="C396" s="44" t="s">
        <v>30</v>
      </c>
      <c r="D396" s="46" t="str">
        <f t="shared" si="16"/>
        <v>000 1006 0000000 000 226</v>
      </c>
      <c r="E396" s="45">
        <v>811400</v>
      </c>
      <c r="F396" s="45">
        <v>134263.39</v>
      </c>
      <c r="G396" s="45">
        <f t="shared" si="17"/>
        <v>677136.61</v>
      </c>
    </row>
    <row r="397" spans="1:7" ht="56.25">
      <c r="A397" s="43" t="s">
        <v>269</v>
      </c>
      <c r="B397" s="44"/>
      <c r="C397" s="44" t="s">
        <v>31</v>
      </c>
      <c r="D397" s="46" t="str">
        <f t="shared" si="16"/>
        <v>000 1006 0000000 000 240</v>
      </c>
      <c r="E397" s="45">
        <v>796100</v>
      </c>
      <c r="F397" s="45">
        <v>372100</v>
      </c>
      <c r="G397" s="45">
        <f t="shared" si="17"/>
        <v>424000</v>
      </c>
    </row>
    <row r="398" spans="1:7" ht="131.25">
      <c r="A398" s="43" t="s">
        <v>382</v>
      </c>
      <c r="B398" s="44"/>
      <c r="C398" s="44" t="s">
        <v>32</v>
      </c>
      <c r="D398" s="46" t="str">
        <f t="shared" si="16"/>
        <v>000 1006 0000000 000 242</v>
      </c>
      <c r="E398" s="45">
        <v>796100</v>
      </c>
      <c r="F398" s="45">
        <v>372100</v>
      </c>
      <c r="G398" s="45">
        <f t="shared" si="17"/>
        <v>424000</v>
      </c>
    </row>
    <row r="399" spans="1:7" ht="18.75">
      <c r="A399" s="43" t="s">
        <v>275</v>
      </c>
      <c r="B399" s="44"/>
      <c r="C399" s="44" t="s">
        <v>33</v>
      </c>
      <c r="D399" s="46" t="str">
        <f t="shared" si="16"/>
        <v>000 1006 0000000 000 290</v>
      </c>
      <c r="E399" s="45">
        <v>1800</v>
      </c>
      <c r="F399" s="45"/>
      <c r="G399" s="45">
        <f t="shared" si="17"/>
        <v>1800</v>
      </c>
    </row>
    <row r="400" spans="1:7" ht="37.5">
      <c r="A400" s="43" t="s">
        <v>277</v>
      </c>
      <c r="B400" s="44"/>
      <c r="C400" s="44" t="s">
        <v>34</v>
      </c>
      <c r="D400" s="46" t="str">
        <f t="shared" si="16"/>
        <v>000 1006 0000000 000 300</v>
      </c>
      <c r="E400" s="45">
        <v>267041.47</v>
      </c>
      <c r="F400" s="45">
        <v>54142.01</v>
      </c>
      <c r="G400" s="45">
        <f t="shared" si="17"/>
        <v>212899.45999999996</v>
      </c>
    </row>
    <row r="401" spans="1:7" ht="37.5">
      <c r="A401" s="43" t="s">
        <v>279</v>
      </c>
      <c r="B401" s="44"/>
      <c r="C401" s="44" t="s">
        <v>35</v>
      </c>
      <c r="D401" s="46" t="str">
        <f t="shared" si="16"/>
        <v>000 1006 0000000 000 310</v>
      </c>
      <c r="E401" s="45">
        <v>150000</v>
      </c>
      <c r="F401" s="45">
        <v>20337.9</v>
      </c>
      <c r="G401" s="45">
        <f t="shared" si="17"/>
        <v>129662.1</v>
      </c>
    </row>
    <row r="402" spans="1:7" ht="37.5">
      <c r="A402" s="43" t="s">
        <v>281</v>
      </c>
      <c r="B402" s="44"/>
      <c r="C402" s="44" t="s">
        <v>36</v>
      </c>
      <c r="D402" s="46" t="str">
        <f t="shared" si="16"/>
        <v>000 1006 0000000 000 340</v>
      </c>
      <c r="E402" s="45">
        <v>117041.47</v>
      </c>
      <c r="F402" s="45">
        <v>33804.11</v>
      </c>
      <c r="G402" s="45">
        <f t="shared" si="17"/>
        <v>83237.36</v>
      </c>
    </row>
    <row r="403" spans="1:7" ht="37.5">
      <c r="A403" s="52" t="s">
        <v>37</v>
      </c>
      <c r="B403" s="53"/>
      <c r="C403" s="53" t="s">
        <v>38</v>
      </c>
      <c r="D403" s="58" t="str">
        <f t="shared" si="16"/>
        <v>000 1100 0000000 000 000</v>
      </c>
      <c r="E403" s="54">
        <v>7887100</v>
      </c>
      <c r="F403" s="54">
        <v>2442895.96</v>
      </c>
      <c r="G403" s="54">
        <f t="shared" si="17"/>
        <v>5444204.04</v>
      </c>
    </row>
    <row r="404" spans="1:7" ht="18.75">
      <c r="A404" s="43" t="s">
        <v>246</v>
      </c>
      <c r="B404" s="44"/>
      <c r="C404" s="44" t="s">
        <v>39</v>
      </c>
      <c r="D404" s="46" t="str">
        <f t="shared" si="16"/>
        <v>000 1100 0000000 000 200</v>
      </c>
      <c r="E404" s="45">
        <v>7801000</v>
      </c>
      <c r="F404" s="45">
        <v>2436579.76</v>
      </c>
      <c r="G404" s="45">
        <f t="shared" si="17"/>
        <v>5364420.24</v>
      </c>
    </row>
    <row r="405" spans="1:7" ht="18.75">
      <c r="A405" s="43" t="s">
        <v>256</v>
      </c>
      <c r="B405" s="44"/>
      <c r="C405" s="44" t="s">
        <v>40</v>
      </c>
      <c r="D405" s="46" t="str">
        <f t="shared" si="16"/>
        <v>000 1100 0000000 000 220</v>
      </c>
      <c r="E405" s="45">
        <v>414980</v>
      </c>
      <c r="F405" s="45">
        <v>120630</v>
      </c>
      <c r="G405" s="45">
        <f t="shared" si="17"/>
        <v>294350</v>
      </c>
    </row>
    <row r="406" spans="1:7" ht="18.75">
      <c r="A406" s="43" t="s">
        <v>260</v>
      </c>
      <c r="B406" s="44"/>
      <c r="C406" s="44" t="s">
        <v>41</v>
      </c>
      <c r="D406" s="46" t="str">
        <f t="shared" si="16"/>
        <v>000 1100 0000000 000 222</v>
      </c>
      <c r="E406" s="45">
        <v>159540</v>
      </c>
      <c r="F406" s="45">
        <v>32440</v>
      </c>
      <c r="G406" s="45">
        <f t="shared" si="17"/>
        <v>127100</v>
      </c>
    </row>
    <row r="407" spans="1:7" ht="18.75">
      <c r="A407" s="43" t="s">
        <v>267</v>
      </c>
      <c r="B407" s="44"/>
      <c r="C407" s="44" t="s">
        <v>42</v>
      </c>
      <c r="D407" s="46" t="str">
        <f t="shared" si="16"/>
        <v>000 1100 0000000 000 226</v>
      </c>
      <c r="E407" s="45">
        <v>255440</v>
      </c>
      <c r="F407" s="45">
        <v>88190</v>
      </c>
      <c r="G407" s="45">
        <f t="shared" si="17"/>
        <v>167250</v>
      </c>
    </row>
    <row r="408" spans="1:7" ht="56.25">
      <c r="A408" s="43" t="s">
        <v>269</v>
      </c>
      <c r="B408" s="44"/>
      <c r="C408" s="44" t="s">
        <v>43</v>
      </c>
      <c r="D408" s="46" t="str">
        <f t="shared" si="16"/>
        <v>000 1100 0000000 000 240</v>
      </c>
      <c r="E408" s="45">
        <v>5987100</v>
      </c>
      <c r="F408" s="45">
        <v>1995700</v>
      </c>
      <c r="G408" s="45">
        <f t="shared" si="17"/>
        <v>3991400</v>
      </c>
    </row>
    <row r="409" spans="1:7" ht="93.75">
      <c r="A409" s="43" t="s">
        <v>270</v>
      </c>
      <c r="B409" s="44"/>
      <c r="C409" s="44" t="s">
        <v>44</v>
      </c>
      <c r="D409" s="46" t="str">
        <f t="shared" si="16"/>
        <v>000 1100 0000000 000 241</v>
      </c>
      <c r="E409" s="45">
        <v>5987100</v>
      </c>
      <c r="F409" s="45">
        <v>1995700</v>
      </c>
      <c r="G409" s="45">
        <f t="shared" si="17"/>
        <v>3991400</v>
      </c>
    </row>
    <row r="410" spans="1:7" ht="37.5">
      <c r="A410" s="43" t="s">
        <v>271</v>
      </c>
      <c r="B410" s="44"/>
      <c r="C410" s="44" t="s">
        <v>45</v>
      </c>
      <c r="D410" s="46" t="str">
        <f t="shared" si="16"/>
        <v>000 1100 0000000 000 250</v>
      </c>
      <c r="E410" s="45">
        <v>500000</v>
      </c>
      <c r="F410" s="45"/>
      <c r="G410" s="45">
        <f t="shared" si="17"/>
        <v>500000</v>
      </c>
    </row>
    <row r="411" spans="1:7" ht="75">
      <c r="A411" s="43" t="s">
        <v>272</v>
      </c>
      <c r="B411" s="44"/>
      <c r="C411" s="44" t="s">
        <v>46</v>
      </c>
      <c r="D411" s="46" t="str">
        <f t="shared" si="16"/>
        <v>000 1100 0000000 000 251</v>
      </c>
      <c r="E411" s="45">
        <v>500000</v>
      </c>
      <c r="F411" s="45"/>
      <c r="G411" s="45">
        <f t="shared" si="17"/>
        <v>500000</v>
      </c>
    </row>
    <row r="412" spans="1:7" ht="18.75">
      <c r="A412" s="43" t="s">
        <v>275</v>
      </c>
      <c r="B412" s="44"/>
      <c r="C412" s="44" t="s">
        <v>47</v>
      </c>
      <c r="D412" s="46" t="str">
        <f t="shared" si="16"/>
        <v>000 1100 0000000 000 290</v>
      </c>
      <c r="E412" s="45">
        <v>898920</v>
      </c>
      <c r="F412" s="45">
        <v>320249.76</v>
      </c>
      <c r="G412" s="45">
        <f t="shared" si="17"/>
        <v>578670.24</v>
      </c>
    </row>
    <row r="413" spans="1:7" ht="37.5">
      <c r="A413" s="43" t="s">
        <v>277</v>
      </c>
      <c r="B413" s="44"/>
      <c r="C413" s="44" t="s">
        <v>48</v>
      </c>
      <c r="D413" s="46" t="str">
        <f t="shared" si="16"/>
        <v>000 1100 0000000 000 300</v>
      </c>
      <c r="E413" s="45">
        <v>86100</v>
      </c>
      <c r="F413" s="45">
        <v>6316.2</v>
      </c>
      <c r="G413" s="45">
        <f t="shared" si="17"/>
        <v>79783.8</v>
      </c>
    </row>
    <row r="414" spans="1:7" ht="37.5">
      <c r="A414" s="43" t="s">
        <v>281</v>
      </c>
      <c r="B414" s="44"/>
      <c r="C414" s="44" t="s">
        <v>49</v>
      </c>
      <c r="D414" s="46" t="str">
        <f t="shared" si="16"/>
        <v>000 1100 0000000 000 340</v>
      </c>
      <c r="E414" s="45">
        <v>86100</v>
      </c>
      <c r="F414" s="45">
        <v>6316.2</v>
      </c>
      <c r="G414" s="45">
        <f t="shared" si="17"/>
        <v>79783.8</v>
      </c>
    </row>
    <row r="415" spans="1:7" ht="18.75">
      <c r="A415" s="43" t="s">
        <v>50</v>
      </c>
      <c r="B415" s="44"/>
      <c r="C415" s="44" t="s">
        <v>51</v>
      </c>
      <c r="D415" s="46" t="str">
        <f t="shared" si="16"/>
        <v>000 1101 0000000 000 000</v>
      </c>
      <c r="E415" s="45">
        <v>7387100</v>
      </c>
      <c r="F415" s="45">
        <v>2442895.96</v>
      </c>
      <c r="G415" s="45">
        <f t="shared" si="17"/>
        <v>4944204.04</v>
      </c>
    </row>
    <row r="416" spans="1:7" ht="18.75">
      <c r="A416" s="43" t="s">
        <v>246</v>
      </c>
      <c r="B416" s="44"/>
      <c r="C416" s="44" t="s">
        <v>52</v>
      </c>
      <c r="D416" s="46" t="str">
        <f t="shared" si="16"/>
        <v>000 1101 0000000 000 200</v>
      </c>
      <c r="E416" s="45">
        <v>7301000</v>
      </c>
      <c r="F416" s="45">
        <v>2436579.76</v>
      </c>
      <c r="G416" s="45">
        <f t="shared" si="17"/>
        <v>4864420.24</v>
      </c>
    </row>
    <row r="417" spans="1:7" ht="18.75">
      <c r="A417" s="43" t="s">
        <v>256</v>
      </c>
      <c r="B417" s="44"/>
      <c r="C417" s="44" t="s">
        <v>53</v>
      </c>
      <c r="D417" s="46" t="str">
        <f t="shared" si="16"/>
        <v>000 1101 0000000 000 220</v>
      </c>
      <c r="E417" s="45">
        <v>414980</v>
      </c>
      <c r="F417" s="45">
        <v>120630</v>
      </c>
      <c r="G417" s="45">
        <f t="shared" si="17"/>
        <v>294350</v>
      </c>
    </row>
    <row r="418" spans="1:7" ht="18.75">
      <c r="A418" s="43" t="s">
        <v>260</v>
      </c>
      <c r="B418" s="44"/>
      <c r="C418" s="44" t="s">
        <v>54</v>
      </c>
      <c r="D418" s="46" t="str">
        <f aca="true" t="shared" si="18" ref="D418:D452">IF(OR(LEFT(C418,5)="000 9",LEFT(C418,5)="000 7"),"X",C418)</f>
        <v>000 1101 0000000 000 222</v>
      </c>
      <c r="E418" s="45">
        <v>159540</v>
      </c>
      <c r="F418" s="45">
        <v>32440</v>
      </c>
      <c r="G418" s="45">
        <f t="shared" si="17"/>
        <v>127100</v>
      </c>
    </row>
    <row r="419" spans="1:7" ht="18.75">
      <c r="A419" s="43" t="s">
        <v>267</v>
      </c>
      <c r="B419" s="44"/>
      <c r="C419" s="44" t="s">
        <v>55</v>
      </c>
      <c r="D419" s="46" t="str">
        <f t="shared" si="18"/>
        <v>000 1101 0000000 000 226</v>
      </c>
      <c r="E419" s="45">
        <v>255440</v>
      </c>
      <c r="F419" s="45">
        <v>88190</v>
      </c>
      <c r="G419" s="45">
        <f aca="true" t="shared" si="19" ref="G419:G452">E419-F419</f>
        <v>167250</v>
      </c>
    </row>
    <row r="420" spans="1:7" ht="56.25">
      <c r="A420" s="43" t="s">
        <v>269</v>
      </c>
      <c r="B420" s="44"/>
      <c r="C420" s="44" t="s">
        <v>56</v>
      </c>
      <c r="D420" s="46" t="str">
        <f t="shared" si="18"/>
        <v>000 1101 0000000 000 240</v>
      </c>
      <c r="E420" s="45">
        <v>5987100</v>
      </c>
      <c r="F420" s="45">
        <v>1995700</v>
      </c>
      <c r="G420" s="45">
        <f t="shared" si="19"/>
        <v>3991400</v>
      </c>
    </row>
    <row r="421" spans="1:7" ht="93.75">
      <c r="A421" s="43" t="s">
        <v>270</v>
      </c>
      <c r="B421" s="44"/>
      <c r="C421" s="44" t="s">
        <v>57</v>
      </c>
      <c r="D421" s="46" t="str">
        <f t="shared" si="18"/>
        <v>000 1101 0000000 000 241</v>
      </c>
      <c r="E421" s="45">
        <v>5987100</v>
      </c>
      <c r="F421" s="45">
        <v>1995700</v>
      </c>
      <c r="G421" s="45">
        <f t="shared" si="19"/>
        <v>3991400</v>
      </c>
    </row>
    <row r="422" spans="1:7" ht="18.75">
      <c r="A422" s="43" t="s">
        <v>275</v>
      </c>
      <c r="B422" s="44"/>
      <c r="C422" s="44" t="s">
        <v>58</v>
      </c>
      <c r="D422" s="46" t="str">
        <f t="shared" si="18"/>
        <v>000 1101 0000000 000 290</v>
      </c>
      <c r="E422" s="45">
        <v>898920</v>
      </c>
      <c r="F422" s="45">
        <v>320249.76</v>
      </c>
      <c r="G422" s="45">
        <f t="shared" si="19"/>
        <v>578670.24</v>
      </c>
    </row>
    <row r="423" spans="1:7" ht="37.5">
      <c r="A423" s="43" t="s">
        <v>277</v>
      </c>
      <c r="B423" s="44"/>
      <c r="C423" s="44" t="s">
        <v>59</v>
      </c>
      <c r="D423" s="46" t="str">
        <f t="shared" si="18"/>
        <v>000 1101 0000000 000 300</v>
      </c>
      <c r="E423" s="45">
        <v>86100</v>
      </c>
      <c r="F423" s="45">
        <v>6316.2</v>
      </c>
      <c r="G423" s="45">
        <f t="shared" si="19"/>
        <v>79783.8</v>
      </c>
    </row>
    <row r="424" spans="1:7" ht="37.5">
      <c r="A424" s="43" t="s">
        <v>281</v>
      </c>
      <c r="B424" s="44"/>
      <c r="C424" s="44" t="s">
        <v>60</v>
      </c>
      <c r="D424" s="46" t="str">
        <f t="shared" si="18"/>
        <v>000 1101 0000000 000 340</v>
      </c>
      <c r="E424" s="45">
        <v>86100</v>
      </c>
      <c r="F424" s="45">
        <v>6316.2</v>
      </c>
      <c r="G424" s="45">
        <f t="shared" si="19"/>
        <v>79783.8</v>
      </c>
    </row>
    <row r="425" spans="1:7" ht="18.75">
      <c r="A425" s="43" t="s">
        <v>61</v>
      </c>
      <c r="B425" s="44"/>
      <c r="C425" s="44" t="s">
        <v>62</v>
      </c>
      <c r="D425" s="46" t="str">
        <f t="shared" si="18"/>
        <v>000 1102 0000000 000 000</v>
      </c>
      <c r="E425" s="45">
        <v>500000</v>
      </c>
      <c r="F425" s="45"/>
      <c r="G425" s="45">
        <f t="shared" si="19"/>
        <v>500000</v>
      </c>
    </row>
    <row r="426" spans="1:7" ht="18.75">
      <c r="A426" s="43" t="s">
        <v>246</v>
      </c>
      <c r="B426" s="44"/>
      <c r="C426" s="44" t="s">
        <v>63</v>
      </c>
      <c r="D426" s="46" t="str">
        <f t="shared" si="18"/>
        <v>000 1102 0000000 000 200</v>
      </c>
      <c r="E426" s="45">
        <v>500000</v>
      </c>
      <c r="F426" s="45"/>
      <c r="G426" s="45">
        <f t="shared" si="19"/>
        <v>500000</v>
      </c>
    </row>
    <row r="427" spans="1:7" ht="37.5">
      <c r="A427" s="43" t="s">
        <v>271</v>
      </c>
      <c r="B427" s="44"/>
      <c r="C427" s="44" t="s">
        <v>64</v>
      </c>
      <c r="D427" s="46" t="str">
        <f t="shared" si="18"/>
        <v>000 1102 0000000 000 250</v>
      </c>
      <c r="E427" s="45">
        <v>500000</v>
      </c>
      <c r="F427" s="45"/>
      <c r="G427" s="45">
        <f t="shared" si="19"/>
        <v>500000</v>
      </c>
    </row>
    <row r="428" spans="1:7" ht="75">
      <c r="A428" s="43" t="s">
        <v>272</v>
      </c>
      <c r="B428" s="44"/>
      <c r="C428" s="44" t="s">
        <v>65</v>
      </c>
      <c r="D428" s="46" t="str">
        <f t="shared" si="18"/>
        <v>000 1102 0000000 000 251</v>
      </c>
      <c r="E428" s="45">
        <v>500000</v>
      </c>
      <c r="F428" s="45"/>
      <c r="G428" s="45">
        <f t="shared" si="19"/>
        <v>500000</v>
      </c>
    </row>
    <row r="429" spans="1:7" ht="37.5">
      <c r="A429" s="52" t="s">
        <v>66</v>
      </c>
      <c r="B429" s="53"/>
      <c r="C429" s="53" t="s">
        <v>67</v>
      </c>
      <c r="D429" s="58" t="str">
        <f t="shared" si="18"/>
        <v>000 1200 0000000 000 000</v>
      </c>
      <c r="E429" s="54">
        <v>650000</v>
      </c>
      <c r="F429" s="54">
        <v>92700</v>
      </c>
      <c r="G429" s="54">
        <f t="shared" si="19"/>
        <v>557300</v>
      </c>
    </row>
    <row r="430" spans="1:7" ht="18.75">
      <c r="A430" s="43" t="s">
        <v>246</v>
      </c>
      <c r="B430" s="44"/>
      <c r="C430" s="44" t="s">
        <v>68</v>
      </c>
      <c r="D430" s="46" t="str">
        <f t="shared" si="18"/>
        <v>000 1200 0000000 000 200</v>
      </c>
      <c r="E430" s="45">
        <v>650000</v>
      </c>
      <c r="F430" s="45">
        <v>92700</v>
      </c>
      <c r="G430" s="45">
        <f t="shared" si="19"/>
        <v>557300</v>
      </c>
    </row>
    <row r="431" spans="1:7" ht="18.75">
      <c r="A431" s="43" t="s">
        <v>256</v>
      </c>
      <c r="B431" s="44"/>
      <c r="C431" s="44" t="s">
        <v>69</v>
      </c>
      <c r="D431" s="46" t="str">
        <f t="shared" si="18"/>
        <v>000 1200 0000000 000 220</v>
      </c>
      <c r="E431" s="45">
        <v>650000</v>
      </c>
      <c r="F431" s="45">
        <v>92700</v>
      </c>
      <c r="G431" s="45">
        <f t="shared" si="19"/>
        <v>557300</v>
      </c>
    </row>
    <row r="432" spans="1:7" ht="18.75">
      <c r="A432" s="43" t="s">
        <v>267</v>
      </c>
      <c r="B432" s="44"/>
      <c r="C432" s="44" t="s">
        <v>70</v>
      </c>
      <c r="D432" s="46" t="str">
        <f t="shared" si="18"/>
        <v>000 1200 0000000 000 226</v>
      </c>
      <c r="E432" s="45">
        <v>650000</v>
      </c>
      <c r="F432" s="45">
        <v>92700</v>
      </c>
      <c r="G432" s="45">
        <f t="shared" si="19"/>
        <v>557300</v>
      </c>
    </row>
    <row r="433" spans="1:7" ht="56.25">
      <c r="A433" s="43" t="s">
        <v>71</v>
      </c>
      <c r="B433" s="44"/>
      <c r="C433" s="44" t="s">
        <v>72</v>
      </c>
      <c r="D433" s="46" t="str">
        <f t="shared" si="18"/>
        <v>000 1204 0000000 000 000</v>
      </c>
      <c r="E433" s="45">
        <v>650000</v>
      </c>
      <c r="F433" s="45">
        <v>92700</v>
      </c>
      <c r="G433" s="45">
        <f t="shared" si="19"/>
        <v>557300</v>
      </c>
    </row>
    <row r="434" spans="1:7" ht="18.75">
      <c r="A434" s="43" t="s">
        <v>246</v>
      </c>
      <c r="B434" s="44"/>
      <c r="C434" s="44" t="s">
        <v>73</v>
      </c>
      <c r="D434" s="46" t="str">
        <f t="shared" si="18"/>
        <v>000 1204 0000000 000 200</v>
      </c>
      <c r="E434" s="45">
        <v>650000</v>
      </c>
      <c r="F434" s="45">
        <v>92700</v>
      </c>
      <c r="G434" s="45">
        <f t="shared" si="19"/>
        <v>557300</v>
      </c>
    </row>
    <row r="435" spans="1:7" ht="18.75">
      <c r="A435" s="43" t="s">
        <v>256</v>
      </c>
      <c r="B435" s="44"/>
      <c r="C435" s="44" t="s">
        <v>74</v>
      </c>
      <c r="D435" s="46" t="str">
        <f t="shared" si="18"/>
        <v>000 1204 0000000 000 220</v>
      </c>
      <c r="E435" s="45">
        <v>650000</v>
      </c>
      <c r="F435" s="45">
        <v>92700</v>
      </c>
      <c r="G435" s="45">
        <f t="shared" si="19"/>
        <v>557300</v>
      </c>
    </row>
    <row r="436" spans="1:7" ht="18.75">
      <c r="A436" s="43" t="s">
        <v>267</v>
      </c>
      <c r="B436" s="44"/>
      <c r="C436" s="44" t="s">
        <v>75</v>
      </c>
      <c r="D436" s="46" t="str">
        <f t="shared" si="18"/>
        <v>000 1204 0000000 000 226</v>
      </c>
      <c r="E436" s="45">
        <v>650000</v>
      </c>
      <c r="F436" s="45">
        <v>92700</v>
      </c>
      <c r="G436" s="45">
        <f t="shared" si="19"/>
        <v>557300</v>
      </c>
    </row>
    <row r="437" spans="1:7" ht="56.25">
      <c r="A437" s="52" t="s">
        <v>76</v>
      </c>
      <c r="B437" s="53"/>
      <c r="C437" s="53" t="s">
        <v>77</v>
      </c>
      <c r="D437" s="58" t="str">
        <f t="shared" si="18"/>
        <v>000 1300 0000000 000 000</v>
      </c>
      <c r="E437" s="54">
        <v>1500000</v>
      </c>
      <c r="F437" s="54">
        <v>37500</v>
      </c>
      <c r="G437" s="54">
        <f t="shared" si="19"/>
        <v>1462500</v>
      </c>
    </row>
    <row r="438" spans="1:7" ht="18.75">
      <c r="A438" s="43" t="s">
        <v>246</v>
      </c>
      <c r="B438" s="44"/>
      <c r="C438" s="44" t="s">
        <v>78</v>
      </c>
      <c r="D438" s="46" t="str">
        <f t="shared" si="18"/>
        <v>000 1300 0000000 000 200</v>
      </c>
      <c r="E438" s="45">
        <v>1500000</v>
      </c>
      <c r="F438" s="45">
        <v>37500</v>
      </c>
      <c r="G438" s="45">
        <f t="shared" si="19"/>
        <v>1462500</v>
      </c>
    </row>
    <row r="439" spans="1:7" ht="56.25">
      <c r="A439" s="43" t="s">
        <v>79</v>
      </c>
      <c r="B439" s="44"/>
      <c r="C439" s="44" t="s">
        <v>80</v>
      </c>
      <c r="D439" s="46" t="str">
        <f t="shared" si="18"/>
        <v>000 1300 0000000 000 230</v>
      </c>
      <c r="E439" s="45">
        <v>1500000</v>
      </c>
      <c r="F439" s="45">
        <v>37500</v>
      </c>
      <c r="G439" s="45">
        <f t="shared" si="19"/>
        <v>1462500</v>
      </c>
    </row>
    <row r="440" spans="1:7" ht="37.5">
      <c r="A440" s="43" t="s">
        <v>81</v>
      </c>
      <c r="B440" s="44"/>
      <c r="C440" s="44" t="s">
        <v>82</v>
      </c>
      <c r="D440" s="46" t="str">
        <f t="shared" si="18"/>
        <v>000 1300 0000000 000 231</v>
      </c>
      <c r="E440" s="45">
        <v>1500000</v>
      </c>
      <c r="F440" s="45">
        <v>37500</v>
      </c>
      <c r="G440" s="45">
        <f t="shared" si="19"/>
        <v>1462500</v>
      </c>
    </row>
    <row r="441" spans="1:7" ht="75">
      <c r="A441" s="43" t="s">
        <v>83</v>
      </c>
      <c r="B441" s="44"/>
      <c r="C441" s="44" t="s">
        <v>84</v>
      </c>
      <c r="D441" s="46" t="str">
        <f t="shared" si="18"/>
        <v>000 1301 0000000 000 000</v>
      </c>
      <c r="E441" s="45">
        <v>1500000</v>
      </c>
      <c r="F441" s="45">
        <v>37500</v>
      </c>
      <c r="G441" s="45">
        <f t="shared" si="19"/>
        <v>1462500</v>
      </c>
    </row>
    <row r="442" spans="1:7" ht="18.75">
      <c r="A442" s="43" t="s">
        <v>246</v>
      </c>
      <c r="B442" s="44"/>
      <c r="C442" s="44" t="s">
        <v>85</v>
      </c>
      <c r="D442" s="46" t="str">
        <f t="shared" si="18"/>
        <v>000 1301 0000000 000 200</v>
      </c>
      <c r="E442" s="45">
        <v>1500000</v>
      </c>
      <c r="F442" s="45">
        <v>37500</v>
      </c>
      <c r="G442" s="45">
        <f t="shared" si="19"/>
        <v>1462500</v>
      </c>
    </row>
    <row r="443" spans="1:7" ht="56.25">
      <c r="A443" s="43" t="s">
        <v>79</v>
      </c>
      <c r="B443" s="44"/>
      <c r="C443" s="44" t="s">
        <v>86</v>
      </c>
      <c r="D443" s="46" t="str">
        <f t="shared" si="18"/>
        <v>000 1301 0000000 000 230</v>
      </c>
      <c r="E443" s="45">
        <v>1500000</v>
      </c>
      <c r="F443" s="45">
        <v>37500</v>
      </c>
      <c r="G443" s="45">
        <f t="shared" si="19"/>
        <v>1462500</v>
      </c>
    </row>
    <row r="444" spans="1:7" ht="37.5">
      <c r="A444" s="43" t="s">
        <v>81</v>
      </c>
      <c r="B444" s="44"/>
      <c r="C444" s="44" t="s">
        <v>87</v>
      </c>
      <c r="D444" s="46" t="str">
        <f t="shared" si="18"/>
        <v>000 1301 0000000 000 231</v>
      </c>
      <c r="E444" s="45">
        <v>1500000</v>
      </c>
      <c r="F444" s="45">
        <v>37500</v>
      </c>
      <c r="G444" s="45">
        <f t="shared" si="19"/>
        <v>1462500</v>
      </c>
    </row>
    <row r="445" spans="1:7" ht="131.25">
      <c r="A445" s="52" t="s">
        <v>88</v>
      </c>
      <c r="B445" s="53"/>
      <c r="C445" s="53" t="s">
        <v>89</v>
      </c>
      <c r="D445" s="58" t="str">
        <f t="shared" si="18"/>
        <v>000 1400 0000000 000 000</v>
      </c>
      <c r="E445" s="54">
        <v>61701200</v>
      </c>
      <c r="F445" s="54">
        <v>28685755</v>
      </c>
      <c r="G445" s="54">
        <f t="shared" si="19"/>
        <v>33015445</v>
      </c>
    </row>
    <row r="446" spans="1:7" ht="18.75">
      <c r="A446" s="43" t="s">
        <v>246</v>
      </c>
      <c r="B446" s="44"/>
      <c r="C446" s="44" t="s">
        <v>90</v>
      </c>
      <c r="D446" s="46" t="str">
        <f t="shared" si="18"/>
        <v>000 1400 0000000 000 200</v>
      </c>
      <c r="E446" s="45">
        <v>61701200</v>
      </c>
      <c r="F446" s="45">
        <v>28685755</v>
      </c>
      <c r="G446" s="45">
        <f t="shared" si="19"/>
        <v>33015445</v>
      </c>
    </row>
    <row r="447" spans="1:7" ht="37.5">
      <c r="A447" s="43" t="s">
        <v>271</v>
      </c>
      <c r="B447" s="44"/>
      <c r="C447" s="44" t="s">
        <v>91</v>
      </c>
      <c r="D447" s="46" t="str">
        <f t="shared" si="18"/>
        <v>000 1400 0000000 000 250</v>
      </c>
      <c r="E447" s="45">
        <v>61701200</v>
      </c>
      <c r="F447" s="45">
        <v>28685755</v>
      </c>
      <c r="G447" s="45">
        <f t="shared" si="19"/>
        <v>33015445</v>
      </c>
    </row>
    <row r="448" spans="1:7" ht="75">
      <c r="A448" s="43" t="s">
        <v>272</v>
      </c>
      <c r="B448" s="44"/>
      <c r="C448" s="44" t="s">
        <v>92</v>
      </c>
      <c r="D448" s="46" t="str">
        <f t="shared" si="18"/>
        <v>000 1400 0000000 000 251</v>
      </c>
      <c r="E448" s="45">
        <v>61701200</v>
      </c>
      <c r="F448" s="45">
        <v>28685755</v>
      </c>
      <c r="G448" s="45">
        <f t="shared" si="19"/>
        <v>33015445</v>
      </c>
    </row>
    <row r="449" spans="1:7" ht="131.25">
      <c r="A449" s="43" t="s">
        <v>93</v>
      </c>
      <c r="B449" s="44"/>
      <c r="C449" s="44" t="s">
        <v>94</v>
      </c>
      <c r="D449" s="46" t="str">
        <f t="shared" si="18"/>
        <v>000 1401 0000000 000 000</v>
      </c>
      <c r="E449" s="45">
        <v>50801200</v>
      </c>
      <c r="F449" s="45">
        <v>28685755</v>
      </c>
      <c r="G449" s="45">
        <f t="shared" si="19"/>
        <v>22115445</v>
      </c>
    </row>
    <row r="450" spans="1:7" ht="18.75">
      <c r="A450" s="43" t="s">
        <v>246</v>
      </c>
      <c r="B450" s="44"/>
      <c r="C450" s="44" t="s">
        <v>95</v>
      </c>
      <c r="D450" s="46" t="str">
        <f t="shared" si="18"/>
        <v>000 1401 0000000 000 200</v>
      </c>
      <c r="E450" s="45">
        <v>50801200</v>
      </c>
      <c r="F450" s="45">
        <v>28685755</v>
      </c>
      <c r="G450" s="45">
        <f t="shared" si="19"/>
        <v>22115445</v>
      </c>
    </row>
    <row r="451" spans="1:7" ht="37.5">
      <c r="A451" s="43" t="s">
        <v>271</v>
      </c>
      <c r="B451" s="44"/>
      <c r="C451" s="44" t="s">
        <v>96</v>
      </c>
      <c r="D451" s="46" t="str">
        <f t="shared" si="18"/>
        <v>000 1401 0000000 000 250</v>
      </c>
      <c r="E451" s="45">
        <v>50801200</v>
      </c>
      <c r="F451" s="45">
        <v>28685755</v>
      </c>
      <c r="G451" s="45">
        <f t="shared" si="19"/>
        <v>22115445</v>
      </c>
    </row>
    <row r="452" spans="1:7" ht="75">
      <c r="A452" s="43" t="s">
        <v>272</v>
      </c>
      <c r="B452" s="44"/>
      <c r="C452" s="44" t="s">
        <v>97</v>
      </c>
      <c r="D452" s="46" t="str">
        <f t="shared" si="18"/>
        <v>000 1401 0000000 000 251</v>
      </c>
      <c r="E452" s="45">
        <v>50801200</v>
      </c>
      <c r="F452" s="45">
        <v>28685755</v>
      </c>
      <c r="G452" s="45">
        <f t="shared" si="19"/>
        <v>22115445</v>
      </c>
    </row>
    <row r="453" spans="1:7" ht="56.25">
      <c r="A453" s="43" t="s">
        <v>98</v>
      </c>
      <c r="B453" s="44"/>
      <c r="C453" s="44" t="s">
        <v>99</v>
      </c>
      <c r="D453" s="46" t="str">
        <f>IF(OR(LEFT(C453,5)="000 9",LEFT(C453,5)="000 7"),"X",C453)</f>
        <v>000 1403 0000000 000 000</v>
      </c>
      <c r="E453" s="45">
        <v>10900000</v>
      </c>
      <c r="F453" s="45"/>
      <c r="G453" s="45">
        <f>E453-F453</f>
        <v>10900000</v>
      </c>
    </row>
    <row r="454" spans="1:7" ht="18.75">
      <c r="A454" s="43" t="s">
        <v>246</v>
      </c>
      <c r="B454" s="44"/>
      <c r="C454" s="44" t="s">
        <v>100</v>
      </c>
      <c r="D454" s="46" t="str">
        <f>IF(OR(LEFT(C454,5)="000 9",LEFT(C454,5)="000 7"),"X",C454)</f>
        <v>000 1403 0000000 000 200</v>
      </c>
      <c r="E454" s="45">
        <v>10900000</v>
      </c>
      <c r="F454" s="45"/>
      <c r="G454" s="45">
        <f>E454-F454</f>
        <v>10900000</v>
      </c>
    </row>
    <row r="455" spans="1:7" ht="37.5">
      <c r="A455" s="43" t="s">
        <v>271</v>
      </c>
      <c r="B455" s="44"/>
      <c r="C455" s="44" t="s">
        <v>101</v>
      </c>
      <c r="D455" s="46" t="str">
        <f>IF(OR(LEFT(C455,5)="000 9",LEFT(C455,5)="000 7"),"X",C455)</f>
        <v>000 1403 0000000 000 250</v>
      </c>
      <c r="E455" s="45">
        <v>10900000</v>
      </c>
      <c r="F455" s="45"/>
      <c r="G455" s="45">
        <f>E455-F455</f>
        <v>10900000</v>
      </c>
    </row>
    <row r="456" spans="1:7" ht="75">
      <c r="A456" s="43" t="s">
        <v>272</v>
      </c>
      <c r="B456" s="44"/>
      <c r="C456" s="44" t="s">
        <v>102</v>
      </c>
      <c r="D456" s="46" t="str">
        <f>IF(OR(LEFT(C456,5)="000 9",LEFT(C456,5)="000 7"),"X",C456)</f>
        <v>000 1403 0000000 000 251</v>
      </c>
      <c r="E456" s="45">
        <v>10900000</v>
      </c>
      <c r="F456" s="45"/>
      <c r="G456" s="45">
        <f>E456-F456</f>
        <v>10900000</v>
      </c>
    </row>
    <row r="457" spans="1:7" ht="56.25">
      <c r="A457" s="43" t="s">
        <v>103</v>
      </c>
      <c r="B457" s="44">
        <v>450</v>
      </c>
      <c r="C457" s="44" t="s">
        <v>104</v>
      </c>
      <c r="D457" s="53" t="s">
        <v>104</v>
      </c>
      <c r="E457" s="45">
        <v>-177768848.08</v>
      </c>
      <c r="F457" s="45">
        <v>-121667341.34</v>
      </c>
      <c r="G457" s="45">
        <f>E457-F457</f>
        <v>-56101506.74000001</v>
      </c>
    </row>
    <row r="458" spans="1:7" ht="12.75">
      <c r="A458" s="47"/>
      <c r="B458" s="48"/>
      <c r="C458" s="48"/>
      <c r="D458" s="49"/>
      <c r="E458" s="50"/>
      <c r="F458" s="51"/>
      <c r="G458" s="51"/>
    </row>
  </sheetData>
  <sheetProtection/>
  <printOptions/>
  <pageMargins left="0.35433070866141736" right="0" top="0.4330708661417323" bottom="0.03937007874015748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workbookViewId="0" topLeftCell="A1">
      <selection activeCell="F11" sqref="F11"/>
    </sheetView>
  </sheetViews>
  <sheetFormatPr defaultColWidth="9.00390625" defaultRowHeight="12.75"/>
  <cols>
    <col min="1" max="1" width="47.125" style="11" customWidth="1"/>
    <col min="2" max="2" width="6.25390625" style="11" customWidth="1"/>
    <col min="3" max="3" width="15.875" style="11" hidden="1" customWidth="1"/>
    <col min="4" max="4" width="38.875" style="11" customWidth="1"/>
    <col min="5" max="5" width="21.125" style="11" customWidth="1"/>
    <col min="6" max="6" width="23.00390625" style="11" customWidth="1"/>
    <col min="7" max="7" width="22.125" style="11" customWidth="1"/>
    <col min="8" max="16384" width="9.125" style="11" customWidth="1"/>
  </cols>
  <sheetData>
    <row r="1" ht="24.75" customHeight="1">
      <c r="G1" s="76" t="s">
        <v>700</v>
      </c>
    </row>
    <row r="2" spans="1:5" ht="18.75">
      <c r="A2" s="9"/>
      <c r="B2" s="2"/>
      <c r="C2" s="2"/>
      <c r="D2" s="75" t="s">
        <v>699</v>
      </c>
      <c r="E2" s="1"/>
    </row>
    <row r="3" spans="1:5" ht="13.5" thickBot="1">
      <c r="A3"/>
      <c r="B3" s="4"/>
      <c r="C3" s="4"/>
      <c r="D3" s="5"/>
      <c r="E3" s="3"/>
    </row>
    <row r="4" spans="1:7" ht="24" thickBot="1" thickTop="1">
      <c r="A4" s="59" t="s">
        <v>728</v>
      </c>
      <c r="B4" s="60" t="s">
        <v>724</v>
      </c>
      <c r="C4" s="61"/>
      <c r="D4" s="62" t="s">
        <v>731</v>
      </c>
      <c r="E4" s="60" t="s">
        <v>688</v>
      </c>
      <c r="F4" s="60" t="s">
        <v>690</v>
      </c>
      <c r="G4" s="63" t="s">
        <v>689</v>
      </c>
    </row>
    <row r="5" spans="1:7" s="12" customFormat="1" ht="14.25" thickBot="1" thickTop="1">
      <c r="A5" s="64">
        <v>1</v>
      </c>
      <c r="B5" s="65">
        <v>2</v>
      </c>
      <c r="C5" s="66" t="s">
        <v>729</v>
      </c>
      <c r="D5" s="65" t="s">
        <v>735</v>
      </c>
      <c r="E5" s="67">
        <v>4</v>
      </c>
      <c r="F5" s="68">
        <v>5</v>
      </c>
      <c r="G5" s="69">
        <v>6</v>
      </c>
    </row>
    <row r="6" spans="1:7" s="12" customFormat="1" ht="38.25" thickTop="1">
      <c r="A6" s="52" t="s">
        <v>106</v>
      </c>
      <c r="B6" s="53">
        <v>500</v>
      </c>
      <c r="C6" s="44" t="s">
        <v>107</v>
      </c>
      <c r="D6" s="24" t="s">
        <v>107</v>
      </c>
      <c r="E6" s="54">
        <v>177768848.08</v>
      </c>
      <c r="F6" s="54">
        <v>121667341.34</v>
      </c>
      <c r="G6" s="54">
        <f>E6-F6</f>
        <v>56101506.74000001</v>
      </c>
    </row>
    <row r="7" spans="1:7" s="12" customFormat="1" ht="56.25">
      <c r="A7" s="43" t="s">
        <v>108</v>
      </c>
      <c r="B7" s="44"/>
      <c r="C7" s="44" t="s">
        <v>109</v>
      </c>
      <c r="D7" s="46" t="str">
        <f aca="true" t="shared" si="0" ref="D7:D27">IF(OR(LEFT(C7,5)="000 9",LEFT(C7,5)="000 7"),"X",IF(OR(RIGHT(C7,1)="A",RIGHT(C7,1)="А"),LEFT(C7,LEN(C7)-1)&amp;"0",C7))</f>
        <v>000 01 00 00 00 00 0000 000</v>
      </c>
      <c r="E7" s="45">
        <v>28000000</v>
      </c>
      <c r="F7" s="45"/>
      <c r="G7" s="45">
        <f aca="true" t="shared" si="1" ref="G7:G27">E7-F7</f>
        <v>28000000</v>
      </c>
    </row>
    <row r="8" spans="1:7" s="12" customFormat="1" ht="37.5">
      <c r="A8" s="43" t="s">
        <v>110</v>
      </c>
      <c r="B8" s="44"/>
      <c r="C8" s="44" t="s">
        <v>111</v>
      </c>
      <c r="D8" s="46" t="str">
        <f t="shared" si="0"/>
        <v>000 01 02 00 00 00 0000 000</v>
      </c>
      <c r="E8" s="45">
        <v>30143000</v>
      </c>
      <c r="F8" s="45"/>
      <c r="G8" s="45">
        <f t="shared" si="1"/>
        <v>30143000</v>
      </c>
    </row>
    <row r="9" spans="1:7" s="12" customFormat="1" ht="56.25">
      <c r="A9" s="43" t="s">
        <v>112</v>
      </c>
      <c r="B9" s="44"/>
      <c r="C9" s="44" t="s">
        <v>113</v>
      </c>
      <c r="D9" s="46" t="str">
        <f t="shared" si="0"/>
        <v>000 01 02 00 00 00 0000 700</v>
      </c>
      <c r="E9" s="45">
        <v>31000000</v>
      </c>
      <c r="F9" s="45"/>
      <c r="G9" s="45">
        <f t="shared" si="1"/>
        <v>31000000</v>
      </c>
    </row>
    <row r="10" spans="1:7" s="12" customFormat="1" ht="75">
      <c r="A10" s="43" t="s">
        <v>114</v>
      </c>
      <c r="B10" s="44"/>
      <c r="C10" s="44" t="s">
        <v>115</v>
      </c>
      <c r="D10" s="46" t="str">
        <f t="shared" si="0"/>
        <v>000 01 02 00 00 05 0000 710</v>
      </c>
      <c r="E10" s="45">
        <v>31000000</v>
      </c>
      <c r="F10" s="45"/>
      <c r="G10" s="45">
        <f t="shared" si="1"/>
        <v>31000000</v>
      </c>
    </row>
    <row r="11" spans="1:7" s="12" customFormat="1" ht="75">
      <c r="A11" s="43" t="s">
        <v>116</v>
      </c>
      <c r="B11" s="44"/>
      <c r="C11" s="44" t="s">
        <v>117</v>
      </c>
      <c r="D11" s="46" t="str">
        <f t="shared" si="0"/>
        <v>000 01 02 00 00 00 0000 800</v>
      </c>
      <c r="E11" s="45">
        <v>-857000</v>
      </c>
      <c r="F11" s="45"/>
      <c r="G11" s="45">
        <f t="shared" si="1"/>
        <v>-857000</v>
      </c>
    </row>
    <row r="12" spans="1:7" s="12" customFormat="1" ht="75">
      <c r="A12" s="43" t="s">
        <v>118</v>
      </c>
      <c r="B12" s="44"/>
      <c r="C12" s="44" t="s">
        <v>119</v>
      </c>
      <c r="D12" s="46" t="str">
        <f t="shared" si="0"/>
        <v>000 01 02 00 00 05 0000 810</v>
      </c>
      <c r="E12" s="45">
        <v>-857000</v>
      </c>
      <c r="F12" s="45"/>
      <c r="G12" s="45">
        <f t="shared" si="1"/>
        <v>-857000</v>
      </c>
    </row>
    <row r="13" spans="1:7" s="12" customFormat="1" ht="56.25">
      <c r="A13" s="43" t="s">
        <v>120</v>
      </c>
      <c r="B13" s="44"/>
      <c r="C13" s="44" t="s">
        <v>121</v>
      </c>
      <c r="D13" s="46" t="str">
        <f t="shared" si="0"/>
        <v>000 01 03 00 00 00 0000 000</v>
      </c>
      <c r="E13" s="45">
        <v>-2143000</v>
      </c>
      <c r="F13" s="45"/>
      <c r="G13" s="45">
        <f t="shared" si="1"/>
        <v>-2143000</v>
      </c>
    </row>
    <row r="14" spans="1:7" s="12" customFormat="1" ht="75">
      <c r="A14" s="43" t="s">
        <v>122</v>
      </c>
      <c r="B14" s="44"/>
      <c r="C14" s="44" t="s">
        <v>701</v>
      </c>
      <c r="D14" s="46" t="str">
        <f t="shared" si="0"/>
        <v>000 01 03 01 00 00 0000 000</v>
      </c>
      <c r="E14" s="45">
        <v>-2143000</v>
      </c>
      <c r="F14" s="45"/>
      <c r="G14" s="45">
        <f t="shared" si="1"/>
        <v>-2143000</v>
      </c>
    </row>
    <row r="15" spans="1:7" s="12" customFormat="1" ht="75">
      <c r="A15" s="43" t="s">
        <v>702</v>
      </c>
      <c r="B15" s="44"/>
      <c r="C15" s="44" t="s">
        <v>703</v>
      </c>
      <c r="D15" s="46" t="str">
        <f t="shared" si="0"/>
        <v>000 01 03 01 00 00 0000 700</v>
      </c>
      <c r="E15" s="45">
        <v>4000000</v>
      </c>
      <c r="F15" s="45"/>
      <c r="G15" s="45">
        <f t="shared" si="1"/>
        <v>4000000</v>
      </c>
    </row>
    <row r="16" spans="1:7" s="12" customFormat="1" ht="93.75">
      <c r="A16" s="43" t="s">
        <v>704</v>
      </c>
      <c r="B16" s="44"/>
      <c r="C16" s="44" t="s">
        <v>705</v>
      </c>
      <c r="D16" s="46" t="str">
        <f t="shared" si="0"/>
        <v>000 01 03 01 00 05 0000 710</v>
      </c>
      <c r="E16" s="45">
        <v>4000000</v>
      </c>
      <c r="F16" s="45"/>
      <c r="G16" s="45">
        <f t="shared" si="1"/>
        <v>4000000</v>
      </c>
    </row>
    <row r="17" spans="1:7" s="12" customFormat="1" ht="93.75">
      <c r="A17" s="43" t="s">
        <v>706</v>
      </c>
      <c r="B17" s="44"/>
      <c r="C17" s="44" t="s">
        <v>707</v>
      </c>
      <c r="D17" s="46" t="str">
        <f t="shared" si="0"/>
        <v>000 01 03 01 00 00 0000 800</v>
      </c>
      <c r="E17" s="45">
        <v>-6143000</v>
      </c>
      <c r="F17" s="45"/>
      <c r="G17" s="45">
        <f t="shared" si="1"/>
        <v>-6143000</v>
      </c>
    </row>
    <row r="18" spans="1:7" s="12" customFormat="1" ht="93.75">
      <c r="A18" s="43" t="s">
        <v>708</v>
      </c>
      <c r="B18" s="44"/>
      <c r="C18" s="44" t="s">
        <v>709</v>
      </c>
      <c r="D18" s="46" t="str">
        <f t="shared" si="0"/>
        <v>000 01 03 01 00 05 0000 810</v>
      </c>
      <c r="E18" s="45">
        <v>-6143000</v>
      </c>
      <c r="F18" s="45"/>
      <c r="G18" s="45">
        <f t="shared" si="1"/>
        <v>-6143000</v>
      </c>
    </row>
    <row r="19" spans="1:7" s="12" customFormat="1" ht="56.25">
      <c r="A19" s="43" t="s">
        <v>710</v>
      </c>
      <c r="B19" s="44"/>
      <c r="C19" s="44" t="s">
        <v>711</v>
      </c>
      <c r="D19" s="46" t="str">
        <f t="shared" si="0"/>
        <v>000 01 06 00 00 00 0000 000</v>
      </c>
      <c r="E19" s="45"/>
      <c r="F19" s="45"/>
      <c r="G19" s="45">
        <f t="shared" si="1"/>
        <v>0</v>
      </c>
    </row>
    <row r="20" spans="1:7" s="12" customFormat="1" ht="56.25">
      <c r="A20" s="43" t="s">
        <v>712</v>
      </c>
      <c r="B20" s="44"/>
      <c r="C20" s="44" t="s">
        <v>713</v>
      </c>
      <c r="D20" s="46" t="str">
        <f t="shared" si="0"/>
        <v>000 01 06 05 00 00 0000 000</v>
      </c>
      <c r="E20" s="45"/>
      <c r="F20" s="45"/>
      <c r="G20" s="45">
        <f t="shared" si="1"/>
        <v>0</v>
      </c>
    </row>
    <row r="21" spans="1:7" s="12" customFormat="1" ht="56.25">
      <c r="A21" s="43" t="s">
        <v>714</v>
      </c>
      <c r="B21" s="44"/>
      <c r="C21" s="44" t="s">
        <v>715</v>
      </c>
      <c r="D21" s="46" t="str">
        <f t="shared" si="0"/>
        <v>000 01 06 05 00 00 0000 600</v>
      </c>
      <c r="E21" s="45">
        <v>15000000</v>
      </c>
      <c r="F21" s="45"/>
      <c r="G21" s="45">
        <f t="shared" si="1"/>
        <v>15000000</v>
      </c>
    </row>
    <row r="22" spans="1:7" s="12" customFormat="1" ht="93.75">
      <c r="A22" s="43" t="s">
        <v>716</v>
      </c>
      <c r="B22" s="44"/>
      <c r="C22" s="44" t="s">
        <v>717</v>
      </c>
      <c r="D22" s="46" t="str">
        <f t="shared" si="0"/>
        <v>000 01 06 05 02 00 0000 600</v>
      </c>
      <c r="E22" s="45">
        <v>15000000</v>
      </c>
      <c r="F22" s="45"/>
      <c r="G22" s="45">
        <f t="shared" si="1"/>
        <v>15000000</v>
      </c>
    </row>
    <row r="23" spans="1:7" s="12" customFormat="1" ht="112.5">
      <c r="A23" s="43" t="s">
        <v>718</v>
      </c>
      <c r="B23" s="44"/>
      <c r="C23" s="44" t="s">
        <v>719</v>
      </c>
      <c r="D23" s="46" t="str">
        <f t="shared" si="0"/>
        <v>000 01 06 05 02 05 0000 640</v>
      </c>
      <c r="E23" s="45">
        <v>15000000</v>
      </c>
      <c r="F23" s="45"/>
      <c r="G23" s="45">
        <f t="shared" si="1"/>
        <v>15000000</v>
      </c>
    </row>
    <row r="24" spans="1:7" s="12" customFormat="1" ht="56.25">
      <c r="A24" s="43" t="s">
        <v>720</v>
      </c>
      <c r="B24" s="44"/>
      <c r="C24" s="44" t="s">
        <v>721</v>
      </c>
      <c r="D24" s="46" t="str">
        <f t="shared" si="0"/>
        <v>000 01 06 05 00 00 0000 500</v>
      </c>
      <c r="E24" s="45">
        <v>-15000000</v>
      </c>
      <c r="F24" s="45"/>
      <c r="G24" s="45">
        <f t="shared" si="1"/>
        <v>-15000000</v>
      </c>
    </row>
    <row r="25" spans="1:7" s="12" customFormat="1" ht="75">
      <c r="A25" s="43" t="s">
        <v>722</v>
      </c>
      <c r="B25" s="44"/>
      <c r="C25" s="44" t="s">
        <v>723</v>
      </c>
      <c r="D25" s="46" t="str">
        <f t="shared" si="0"/>
        <v>000 01 06 05 02 00 0000 500</v>
      </c>
      <c r="E25" s="45">
        <v>-15000000</v>
      </c>
      <c r="F25" s="45"/>
      <c r="G25" s="45">
        <f t="shared" si="1"/>
        <v>-15000000</v>
      </c>
    </row>
    <row r="26" spans="1:7" s="12" customFormat="1" ht="93.75">
      <c r="A26" s="43" t="s">
        <v>188</v>
      </c>
      <c r="B26" s="44"/>
      <c r="C26" s="44" t="s">
        <v>189</v>
      </c>
      <c r="D26" s="46" t="str">
        <f t="shared" si="0"/>
        <v>000 01 06 05 02 05 0000 540</v>
      </c>
      <c r="E26" s="45">
        <v>-15000000</v>
      </c>
      <c r="F26" s="45"/>
      <c r="G26" s="45">
        <f t="shared" si="1"/>
        <v>-15000000</v>
      </c>
    </row>
    <row r="27" spans="1:7" s="12" customFormat="1" ht="18.75">
      <c r="A27" s="52" t="s">
        <v>190</v>
      </c>
      <c r="B27" s="53">
        <v>700</v>
      </c>
      <c r="C27" s="53" t="s">
        <v>191</v>
      </c>
      <c r="D27" s="70" t="str">
        <f t="shared" si="0"/>
        <v>000 01 00 00 00 00 0000 000</v>
      </c>
      <c r="E27" s="54">
        <v>149768848.08</v>
      </c>
      <c r="F27" s="54">
        <v>121667341.34</v>
      </c>
      <c r="G27" s="54">
        <f t="shared" si="1"/>
        <v>28101506.74000001</v>
      </c>
    </row>
    <row r="28" spans="1:5" s="12" customFormat="1" ht="12.75">
      <c r="A28" s="10"/>
      <c r="B28" s="6"/>
      <c r="C28" s="6"/>
      <c r="D28" s="7"/>
      <c r="E28" s="8"/>
    </row>
    <row r="29" spans="1:5" s="12" customFormat="1" ht="12.75">
      <c r="A29" s="10"/>
      <c r="B29" s="6"/>
      <c r="C29" s="6"/>
      <c r="D29" s="7"/>
      <c r="E29" s="8"/>
    </row>
    <row r="30" spans="1:22" ht="21" customHeight="1">
      <c r="A30" s="80" t="s">
        <v>696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ht="18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ht="17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20.25">
      <c r="A33" s="72" t="s">
        <v>697</v>
      </c>
      <c r="B33" s="36"/>
      <c r="C33" s="36"/>
      <c r="D33" s="27"/>
      <c r="E33" s="27"/>
      <c r="F33" s="27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</row>
    <row r="34" spans="1:22" ht="20.25">
      <c r="A34" s="72"/>
      <c r="B34" s="36"/>
      <c r="C34" s="36"/>
      <c r="D34" s="27"/>
      <c r="E34" s="27"/>
      <c r="F34" s="2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</row>
    <row r="35" spans="1:22" ht="18.75">
      <c r="A35" s="7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1:22" ht="20.25">
      <c r="A36" s="72" t="s">
        <v>698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</row>
    <row r="38" ht="11.25" customHeight="1"/>
  </sheetData>
  <sheetProtection/>
  <mergeCells count="1">
    <mergeCell ref="A30:V30"/>
  </mergeCells>
  <printOptions/>
  <pageMargins left="0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2014-05-21T11:17:10Z</cp:lastPrinted>
  <dcterms:created xsi:type="dcterms:W3CDTF">1999-06-18T11:49:53Z</dcterms:created>
  <dcterms:modified xsi:type="dcterms:W3CDTF">2014-05-27T12:19:43Z</dcterms:modified>
  <cp:category/>
  <cp:version/>
  <cp:contentType/>
  <cp:contentStatus/>
</cp:coreProperties>
</file>