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_сайт" sheetId="1" r:id="rId1"/>
    <sheet name="Расх_сайт" sheetId="2" r:id="rId2"/>
    <sheet name="Источники КМР" sheetId="3" r:id="rId3"/>
  </sheets>
  <definedNames>
    <definedName name="_Otchet_Period_Source__AT_ObjectName" localSheetId="0">'Доходы_сайт'!$B$7</definedName>
    <definedName name="_Otchet_Period_Source__AT_ObjectName">#REF!</definedName>
    <definedName name="_PBuh_" localSheetId="2">'Источники КМР'!#REF!</definedName>
    <definedName name="_PBuh_">#REF!</definedName>
    <definedName name="_PBuhN_" localSheetId="2">'Источники КМР'!$A$43</definedName>
    <definedName name="_PBuhN_">#REF!</definedName>
    <definedName name="_Period_" localSheetId="0">'Доходы_сайт'!#REF!</definedName>
    <definedName name="_Period_">#REF!</definedName>
    <definedName name="_PRuk_" localSheetId="2">'Источники КМР'!#REF!</definedName>
    <definedName name="_PRuk_">#REF!</definedName>
    <definedName name="_PRukN_" localSheetId="2">'Источники КМР'!$A$39</definedName>
    <definedName name="_PRukN_">#REF!</definedName>
    <definedName name="_RDate_" localSheetId="0">'Доходы_сайт'!$G$6</definedName>
    <definedName name="_RDate_">#REF!</definedName>
    <definedName name="_СпрОКАТО_" localSheetId="0">'Доходы_сайт'!$G$8</definedName>
    <definedName name="_СпрОКАТО_">#REF!</definedName>
    <definedName name="_СпрОКПО_" localSheetId="0">'Доходы_сайт'!$G$7</definedName>
    <definedName name="_СпрОКПО_">#REF!</definedName>
    <definedName name="total2" localSheetId="1">'Расх_сайт'!$B$1</definedName>
    <definedName name="total2">#REF!</definedName>
    <definedName name="_xlnm.Print_Titles" localSheetId="0">'Доходы_сайт'!$13:$13</definedName>
  </definedNames>
  <calcPr fullCalcOnLoad="1"/>
</workbook>
</file>

<file path=xl/sharedStrings.xml><?xml version="1.0" encoding="utf-8"?>
<sst xmlns="http://schemas.openxmlformats.org/spreadsheetml/2006/main" count="1508" uniqueCount="1037">
  <si>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</si>
  <si>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</si>
  <si>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</si>
  <si>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</si>
  <si>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</si>
  <si>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</si>
  <si>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</si>
  <si>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</si>
  <si>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</si>
  <si>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</si>
  <si>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</si>
  <si>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</si>
  <si>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</si>
  <si>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</si>
  <si>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</si>
  <si>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</si>
  <si>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</si>
  <si>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</si>
  <si>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</si>
  <si>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</si>
  <si>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</si>
  <si>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</si>
  <si>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</si>
  <si>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</si>
  <si>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</si>
  <si>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</si>
  <si>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</si>
  <si>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</si>
  <si>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</si>
  <si>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</si>
  <si>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</si>
  <si>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</si>
  <si>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</si>
  <si>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</si>
  <si>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</si>
  <si>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</si>
  <si>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</si>
  <si>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</si>
  <si>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</si>
  <si>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</si>
  <si>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</si>
  <si>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</si>
  <si>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</si>
  <si>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</si>
  <si>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</si>
  <si>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</si>
  <si>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</si>
  <si>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</si>
  <si>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</si>
  <si>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</si>
  <si>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</si>
  <si>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</si>
  <si>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</si>
  <si>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</si>
  <si>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</si>
  <si>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</si>
  <si>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</si>
  <si>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</si>
  <si>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</si>
  <si>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</si>
  <si>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</si>
  <si>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</si>
  <si>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</si>
  <si>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</si>
  <si>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</si>
  <si>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</si>
  <si>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</si>
  <si>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</si>
  <si>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</si>
  <si>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</si>
  <si>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</si>
  <si>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</si>
  <si>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</si>
  <si>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</si>
  <si>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</si>
  <si>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</si>
  <si>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</si>
  <si>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</si>
  <si>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</si>
  <si>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</si>
  <si>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</si>
  <si>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</si>
  <si>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</si>
  <si>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</si>
  <si>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</si>
  <si>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</si>
  <si>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</si>
  <si>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</si>
  <si>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</si>
  <si>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</si>
  <si>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</si>
  <si>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</si>
  <si>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</si>
  <si>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</si>
  <si>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</si>
  <si>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</si>
  <si>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</si>
  <si>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</si>
  <si>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</si>
  <si>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</si>
  <si>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</si>
  <si>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</si>
  <si>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</si>
  <si>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</si>
  <si>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</si>
  <si>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</si>
  <si>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</si>
  <si>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</si>
  <si>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</si>
  <si>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</si>
  <si>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</si>
  <si>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</si>
  <si>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000 0408 0000000 000 220</t>
  </si>
  <si>
    <t>000 0408 0000000 000 221</t>
  </si>
  <si>
    <t>000 0408 0000000 000 225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</si>
  <si>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</si>
  <si>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</si>
  <si>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</si>
  <si>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</si>
  <si>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</si>
  <si>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</si>
  <si>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</si>
  <si>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</si>
  <si>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</si>
  <si>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</si>
  <si>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</si>
  <si>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</si>
  <si>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</si>
  <si>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</si>
  <si>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</si>
  <si>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</si>
  <si>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</si>
  <si>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</si>
  <si>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</si>
  <si>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</si>
  <si>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</si>
  <si>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</si>
  <si>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</si>
  <si>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</si>
  <si>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</si>
  <si>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</si>
  <si>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</si>
  <si>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</si>
  <si>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</si>
  <si>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</si>
  <si>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</si>
  <si>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</si>
  <si>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</si>
  <si>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</si>
  <si>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</si>
  <si>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</si>
  <si>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</si>
  <si>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</si>
  <si>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</si>
  <si>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</si>
  <si>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</si>
  <si>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</si>
  <si>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</si>
  <si>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</si>
  <si>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</si>
  <si>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</si>
  <si>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</si>
  <si>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</si>
  <si>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</si>
  <si>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</si>
  <si>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</si>
  <si>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</si>
  <si>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</si>
  <si>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</si>
  <si>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</si>
  <si>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</si>
  <si>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</si>
  <si>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</si>
  <si>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</si>
  <si>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</si>
  <si>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</si>
  <si>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</si>
  <si>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</si>
  <si>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</si>
  <si>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</si>
  <si>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</si>
  <si>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</si>
  <si>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</si>
  <si>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</si>
  <si>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</si>
  <si>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</si>
  <si>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</si>
  <si>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</si>
  <si>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</si>
  <si>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</si>
  <si>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</si>
  <si>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</si>
  <si>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</si>
  <si>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</si>
  <si>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</si>
  <si>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</si>
  <si>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</si>
  <si>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</si>
  <si>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</si>
  <si>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</si>
  <si>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</si>
  <si>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</si>
  <si>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</si>
  <si>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</si>
  <si>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</si>
  <si>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</si>
  <si>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</si>
  <si>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</si>
  <si>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</si>
  <si>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</si>
  <si>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</si>
  <si>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</si>
  <si>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</si>
  <si>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</si>
  <si>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</si>
  <si>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</si>
  <si>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</si>
  <si>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</si>
  <si>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</si>
  <si>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</si>
  <si>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</si>
  <si>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</si>
  <si>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</si>
  <si>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</si>
  <si>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</si>
  <si>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</si>
  <si>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</si>
  <si>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</si>
  <si>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</si>
  <si>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</si>
  <si>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</si>
  <si>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</si>
  <si>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</si>
  <si>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</si>
  <si>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</si>
  <si>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</si>
  <si>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</si>
  <si>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</si>
  <si>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</si>
  <si>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</si>
  <si>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</si>
  <si>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</si>
  <si>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</si>
  <si>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</si>
  <si>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</si>
  <si>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</si>
  <si>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</si>
  <si>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000 0707 0000000 000 224</t>
  </si>
  <si>
    <t>000 0707 0000000 000 225</t>
  </si>
  <si>
    <t>000 0707 0000000 000 226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</si>
  <si>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</si>
  <si>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</si>
  <si>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</si>
  <si>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</si>
  <si>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</si>
  <si>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</si>
  <si>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</si>
  <si>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</si>
  <si>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</si>
  <si>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</si>
  <si>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</si>
  <si>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</si>
  <si>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</si>
  <si>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</si>
  <si>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</si>
  <si>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</si>
  <si>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</si>
  <si>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</si>
  <si>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</si>
  <si>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</si>
  <si>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</si>
  <si>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</si>
  <si>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</si>
  <si>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</si>
  <si>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</si>
  <si>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</si>
  <si>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</si>
  <si>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</si>
  <si>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</si>
  <si>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</si>
  <si>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</si>
  <si>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</si>
  <si>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</si>
  <si>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</si>
  <si>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</si>
  <si>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</si>
  <si>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</si>
  <si>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</si>
  <si>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</si>
  <si>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</si>
  <si>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000 1 14 02050 05 0000 410</t>
  </si>
  <si>
    <t>000 1 14 02052 05 0000 410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</si>
  <si>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</si>
  <si>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</si>
  <si>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</si>
  <si>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</si>
  <si>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</si>
  <si>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</si>
  <si>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</si>
  <si>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</si>
  <si>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</si>
  <si>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</si>
  <si>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</si>
  <si>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</si>
  <si>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</si>
  <si>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</si>
  <si>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</si>
  <si>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</si>
  <si>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</si>
  <si>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</si>
  <si>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</si>
  <si>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</si>
  <si>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</si>
  <si>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</si>
  <si>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</si>
  <si>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</si>
  <si>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</si>
  <si>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</si>
  <si>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</si>
  <si>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</si>
  <si>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</si>
  <si>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</si>
  <si>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</si>
  <si>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</si>
  <si>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</si>
  <si>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</si>
  <si>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</si>
  <si>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</si>
  <si>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</si>
  <si>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</si>
  <si>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</si>
  <si>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</si>
  <si>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</si>
  <si>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</si>
  <si>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</si>
  <si>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</si>
  <si>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</si>
  <si>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</si>
  <si>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</si>
  <si>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</si>
  <si>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</si>
  <si>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</si>
  <si>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</si>
  <si>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</si>
  <si>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</si>
  <si>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</si>
  <si>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</si>
  <si>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</si>
  <si>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</si>
  <si>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</si>
  <si>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000 1102 0000000 000 250</t>
  </si>
  <si>
    <t>000 1102 0000000 000 251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</si>
  <si>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</si>
  <si>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</si>
  <si>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</si>
  <si>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</si>
  <si>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</si>
  <si>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000 1200 0000000 000 250</t>
  </si>
  <si>
    <t>000 1200 0000000 000 251</t>
  </si>
  <si>
    <t>Периодическая печать и издательства</t>
  </si>
  <si>
    <t>000 1202 0000000 000 000</t>
  </si>
  <si>
    <t>000 1202 0000000 000 200</t>
  </si>
  <si>
    <t>000 1202 0000000 000 250</t>
  </si>
  <si>
    <t>000 1202 0000000 000 251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</si>
  <si>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</si>
  <si>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</si>
  <si>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</si>
  <si>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</si>
  <si>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</si>
  <si>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</si>
  <si>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</si>
  <si>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</si>
  <si>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</si>
  <si>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</si>
  <si>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</si>
  <si>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</si>
  <si>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</si>
  <si>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</si>
  <si>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</si>
  <si>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</si>
  <si>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</si>
  <si>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</si>
  <si>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</si>
  <si>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</si>
  <si>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</si>
  <si>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</si>
  <si>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</si>
  <si>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</si>
  <si>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</si>
  <si>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</si>
  <si>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</si>
  <si>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</si>
  <si>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</si>
  <si>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</si>
  <si>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</si>
  <si>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</si>
  <si>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</si>
  <si>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</si>
  <si>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</si>
  <si>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</si>
  <si>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</si>
  <si>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</si>
  <si>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</si>
  <si>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</si>
  <si>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</si>
  <si>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</si>
  <si>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</si>
  <si>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</si>
  <si>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</si>
  <si>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</si>
  <si>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</si>
  <si>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</si>
  <si>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</si>
  <si>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</si>
  <si>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</si>
  <si>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</si>
  <si>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</si>
  <si>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</si>
  <si>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</si>
  <si>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</si>
  <si>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</si>
  <si>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</si>
  <si>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</si>
  <si>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</si>
  <si>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</si>
  <si>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</si>
  <si>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</si>
  <si>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</si>
  <si>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</si>
  <si>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</si>
  <si>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</si>
  <si>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</si>
  <si>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</si>
  <si>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</si>
  <si>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</si>
  <si>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</si>
  <si>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</si>
  <si>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</si>
  <si>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</si>
  <si>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</si>
  <si>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</si>
  <si>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</si>
  <si>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</si>
  <si>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</si>
  <si>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</si>
  <si>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</si>
  <si>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</si>
  <si>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</si>
  <si>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</si>
  <si>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</si>
  <si>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</si>
  <si>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</si>
  <si>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</si>
  <si>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</si>
  <si>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</si>
  <si>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</si>
  <si>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</si>
  <si>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</si>
  <si>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</si>
  <si>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</si>
  <si>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</si>
  <si>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01.11.2013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</si>
  <si>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</si>
  <si>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</si>
  <si>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</si>
  <si>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</si>
  <si>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</si>
  <si>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</si>
  <si>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</si>
  <si>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</si>
  <si>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</si>
  <si>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</si>
  <si>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</si>
  <si>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</si>
  <si>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</si>
  <si>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</si>
  <si>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</si>
  <si>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</si>
  <si>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</si>
  <si>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</si>
  <si>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</si>
  <si>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</si>
  <si>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</si>
  <si>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</si>
  <si>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</si>
  <si>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</si>
  <si>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</si>
  <si>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</si>
  <si>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</si>
  <si>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</si>
  <si>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</si>
  <si>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</si>
  <si>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</si>
  <si>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</si>
  <si>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</si>
  <si>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</si>
  <si>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</si>
  <si>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000 2 02 03069 00 0000 151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</si>
  <si>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</si>
  <si>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</si>
  <si>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</si>
  <si>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</si>
  <si>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</si>
  <si>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</si>
  <si>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</si>
  <si>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</si>
  <si>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</si>
  <si>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</si>
  <si>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</si>
  <si>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</si>
  <si>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</si>
  <si>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</si>
  <si>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</si>
  <si>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</si>
  <si>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</si>
  <si>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</si>
  <si>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</si>
  <si>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</si>
  <si>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</si>
  <si>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</si>
  <si>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</si>
  <si>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</si>
  <si>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</si>
  <si>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</si>
  <si>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</si>
  <si>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</si>
  <si>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</si>
  <si>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</si>
  <si>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</si>
  <si>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</si>
  <si>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</si>
  <si>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</si>
  <si>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</si>
  <si>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</si>
  <si>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</si>
  <si>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</si>
  <si>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</si>
  <si>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</si>
  <si>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</si>
  <si>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</si>
  <si>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</si>
  <si>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</si>
  <si>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</si>
  <si>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</si>
  <si>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</si>
  <si>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</si>
  <si>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</si>
  <si>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</si>
  <si>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</si>
  <si>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</si>
  <si>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</si>
  <si>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</si>
  <si>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</si>
  <si>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</si>
  <si>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</si>
  <si>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</si>
  <si>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</si>
  <si>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</si>
  <si>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</si>
  <si>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</si>
  <si>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</si>
  <si>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</si>
  <si>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</si>
  <si>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</si>
  <si>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</si>
  <si>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</si>
  <si>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</si>
  <si>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</si>
  <si>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</si>
  <si>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</si>
  <si>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</si>
  <si>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</si>
  <si>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</si>
  <si>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</si>
  <si>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</si>
  <si>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</si>
  <si>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</si>
  <si>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</si>
  <si>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</si>
  <si>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</si>
  <si>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</si>
  <si>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</si>
  <si>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</si>
  <si>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</si>
  <si>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</si>
  <si>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</si>
  <si>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</si>
  <si>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</si>
  <si>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</si>
  <si>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</si>
  <si>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</si>
  <si>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</si>
  <si>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</si>
  <si>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</si>
  <si>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</si>
  <si>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</si>
  <si>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</si>
  <si>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</si>
  <si>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</si>
  <si>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</si>
  <si>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</si>
  <si>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</si>
  <si>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</si>
  <si>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</si>
  <si>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</si>
  <si>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</si>
  <si>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</si>
  <si>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</si>
  <si>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</si>
  <si>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</si>
  <si>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</si>
  <si>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</si>
  <si>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</si>
  <si>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</si>
  <si>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</si>
  <si>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</si>
  <si>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</si>
  <si>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</si>
  <si>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</si>
  <si>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</si>
  <si>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</si>
  <si>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</si>
  <si>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</si>
  <si>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</si>
  <si>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</si>
  <si>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</si>
  <si>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</si>
  <si>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</si>
  <si>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</si>
  <si>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</si>
  <si>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</si>
  <si>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</si>
  <si>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</si>
  <si>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</si>
  <si>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</si>
  <si>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</si>
  <si>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</si>
  <si>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</si>
  <si>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</si>
  <si>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</si>
  <si>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</si>
  <si>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</si>
  <si>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</si>
  <si>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</si>
  <si>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</si>
  <si>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</si>
  <si>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</si>
  <si>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</si>
  <si>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</si>
  <si>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</si>
  <si>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</si>
  <si>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</si>
  <si>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</si>
  <si>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</si>
  <si>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организацию дистанционного обучения инвалидов</t>
  </si>
  <si>
    <t>000 2 02 02104 00 0000 151</t>
  </si>
  <si>
    <t>Субсидии бюджетам муниципальных районов на организацию дистанционного обучения инвалидов</t>
  </si>
  <si>
    <t>000 2 02 02104 05 0000 151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</si>
  <si>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</si>
  <si>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</si>
  <si>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</si>
  <si>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</si>
  <si>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</si>
  <si>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</si>
  <si>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</si>
  <si>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</si>
  <si>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</si>
  <si>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</si>
  <si>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</si>
  <si>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</si>
  <si>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</si>
  <si>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</si>
  <si>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</si>
  <si>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</si>
  <si>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</si>
  <si>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</si>
  <si>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</si>
  <si>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</si>
  <si>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</si>
  <si>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</si>
  <si>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</si>
  <si>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</si>
  <si>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</si>
  <si>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</si>
  <si>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</si>
  <si>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 xml:space="preserve"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</si>
  <si>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</si>
  <si>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</si>
  <si>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</si>
  <si>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</si>
  <si>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</si>
  <si>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</si>
  <si>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 xml:space="preserve">Код дохода по бюджетной классификации </t>
  </si>
  <si>
    <t>Утвержденные бюджетные назначения на 2013 год</t>
  </si>
  <si>
    <t>Неисполненные назначения (ст.4 - ст.5)</t>
  </si>
  <si>
    <t>Исполнено на  01.11.2013г.</t>
  </si>
  <si>
    <r>
      <t xml:space="preserve">Наименование финансового органа </t>
    </r>
    <r>
      <rPr>
        <b/>
        <sz val="9"/>
        <rFont val="Times New Roman"/>
        <family val="1"/>
      </rPr>
      <t>Комитет финансов администрации Кировского муниципального района Ленинградской области</t>
    </r>
  </si>
  <si>
    <r>
      <t xml:space="preserve">Наименование бюджета </t>
    </r>
    <r>
      <rPr>
        <b/>
        <sz val="9"/>
        <rFont val="Times New Roman"/>
        <family val="1"/>
      </rPr>
      <t>Бюджет Кировского муниципального района Ленинградской области</t>
    </r>
  </si>
  <si>
    <t>ОТЧЕТ ОБ ИСПОЛНЕНИИ БЮДЖЕТА КИРОВСКОГО МУНИЦИПАЛЬНОГО РАЙОНА ЛЕНИНГРАДСКОЙ ОБЛАСТИ на  01.11.2013 г.</t>
  </si>
  <si>
    <t>форма 0503317</t>
  </si>
  <si>
    <t>3. Источники финансирования дефицита бюджета</t>
  </si>
  <si>
    <t>Председатель комитета финансов                                                                                          Н.Г.Мельниченко</t>
  </si>
  <si>
    <t>Начальник отдела учета исполнения бюджета - Главный бухгалтер                                 Л.А.Скородумова</t>
  </si>
  <si>
    <t>Начальник отдела составления и исполнения бюджета                                                        Г.С.Бирюкова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</si>
  <si>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</si>
  <si>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</si>
  <si>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</si>
  <si>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</si>
  <si>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</si>
  <si>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</si>
  <si>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</si>
  <si>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</si>
  <si>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</si>
  <si>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</si>
  <si>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</si>
  <si>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</si>
  <si>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</si>
  <si>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</si>
  <si>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</si>
  <si>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</si>
  <si>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</si>
  <si>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</si>
  <si>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</si>
  <si>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</si>
  <si>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</si>
  <si>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</si>
  <si>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</si>
  <si>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</si>
  <si>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</si>
  <si>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</si>
  <si>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</si>
  <si>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</si>
  <si>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</si>
  <si>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</si>
  <si>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</si>
  <si>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</si>
  <si>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</si>
  <si>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</si>
  <si>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</si>
  <si>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</si>
  <si>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</si>
  <si>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</si>
  <si>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</si>
  <si>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</si>
  <si>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</si>
  <si>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</si>
  <si>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</si>
  <si>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</si>
  <si>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</si>
  <si>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</si>
  <si>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</si>
  <si>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</si>
  <si>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</si>
  <si>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</si>
  <si>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</si>
  <si>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</si>
  <si>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</si>
  <si>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</si>
  <si>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</si>
  <si>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</si>
  <si>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</si>
  <si>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</si>
  <si>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</si>
  <si>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</si>
  <si>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</si>
  <si>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</si>
  <si>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</si>
  <si>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</si>
  <si>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</si>
  <si>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</si>
  <si>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</si>
  <si>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</si>
  <si>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</si>
  <si>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</si>
  <si>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</si>
  <si>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</si>
  <si>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</si>
  <si>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</si>
  <si>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</si>
  <si>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</si>
  <si>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</si>
  <si>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</si>
  <si>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</si>
  <si>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</si>
  <si>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</si>
  <si>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</si>
  <si>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</si>
  <si>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</si>
  <si>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</si>
  <si>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</si>
  <si>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</si>
  <si>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</si>
  <si>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</si>
  <si>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</si>
  <si>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</si>
  <si>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</si>
  <si>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</si>
  <si>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</si>
  <si>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</si>
  <si>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</si>
  <si>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</si>
  <si>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</si>
  <si>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</si>
  <si>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</si>
  <si>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</si>
  <si>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</si>
  <si>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</si>
  <si>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</si>
  <si>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</si>
  <si>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</si>
  <si>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</si>
  <si>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</si>
  <si>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</si>
  <si>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</si>
  <si>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</si>
  <si>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</si>
  <si>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</si>
  <si>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</si>
  <si>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</si>
  <si>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</si>
  <si>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</si>
  <si>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</si>
  <si>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</si>
  <si>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</si>
  <si>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</si>
  <si>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</si>
  <si>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</si>
  <si>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</si>
  <si>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</si>
  <si>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</si>
  <si>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</si>
  <si>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</si>
  <si>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</si>
  <si>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</si>
  <si>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</si>
  <si>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</si>
  <si>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</si>
  <si>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</si>
  <si>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</si>
  <si>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</si>
  <si>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</si>
  <si>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</si>
  <si>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</si>
  <si>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</si>
  <si>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</si>
  <si>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</si>
  <si>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</si>
  <si>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</si>
  <si>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</si>
  <si>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</si>
  <si>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</si>
  <si>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</si>
  <si>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</si>
  <si>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</si>
  <si>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</si>
  <si>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</si>
  <si>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</si>
  <si>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</si>
  <si>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</si>
  <si>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</si>
  <si>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</si>
  <si>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</si>
  <si>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</si>
  <si>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</si>
  <si>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</si>
  <si>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</si>
  <si>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</si>
  <si>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</si>
  <si>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</si>
  <si>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</si>
  <si>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</si>
  <si>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</si>
  <si>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</si>
  <si>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</si>
  <si>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</si>
  <si>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</si>
  <si>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</si>
  <si>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</si>
  <si>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</si>
  <si>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</si>
  <si>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</si>
  <si>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</si>
  <si>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</si>
  <si>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</si>
  <si>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</si>
  <si>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</si>
  <si>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</si>
  <si>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</si>
  <si>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</si>
  <si>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</si>
  <si>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</si>
  <si>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</si>
  <si>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</si>
  <si>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</si>
  <si>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</si>
  <si>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</si>
  <si>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</si>
  <si>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</si>
  <si>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</si>
  <si>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</si>
  <si>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</si>
  <si>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</si>
  <si>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</si>
  <si>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</si>
  <si>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</si>
  <si>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</si>
  <si>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</si>
  <si>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</si>
  <si>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</si>
  <si>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</si>
  <si>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</si>
  <si>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</si>
  <si>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</si>
  <si>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</si>
  <si>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</si>
  <si>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</si>
  <si>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</si>
  <si>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</si>
  <si>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</si>
  <si>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</si>
  <si>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</si>
  <si>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</si>
  <si>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</si>
  <si>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</si>
  <si>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</si>
  <si>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</si>
  <si>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</si>
  <si>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</si>
  <si>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</si>
  <si>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</si>
  <si>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</si>
  <si>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</si>
  <si>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</si>
  <si>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</si>
  <si>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</si>
  <si>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</si>
  <si>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</si>
  <si>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</si>
  <si>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</si>
  <si>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</si>
  <si>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</si>
  <si>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</si>
  <si>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</si>
  <si>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</si>
  <si>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</si>
  <si>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</si>
  <si>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</si>
  <si>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</si>
  <si>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</si>
  <si>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2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</si>
  <si>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</si>
  <si>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</si>
  <si>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</si>
  <si>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Периодичность: месячная</t>
  </si>
  <si>
    <t>Иные межбюджетные трансферты</t>
  </si>
  <si>
    <t>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</si>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</sst>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81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 horizontal="center"/>
    </xf>
    <xf numFmtId="3" fontId="24" fillId="0" borderId="15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/>
    </xf>
    <xf numFmtId="3" fontId="24" fillId="0" borderId="16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23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0" fontId="23" fillId="0" borderId="17" xfId="0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26" fillId="0" borderId="19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/>
    </xf>
    <xf numFmtId="49" fontId="23" fillId="0" borderId="20" xfId="0" applyNumberFormat="1" applyFont="1" applyBorder="1" applyAlignment="1">
      <alignment horizontal="centerContinuous"/>
    </xf>
    <xf numFmtId="49" fontId="23" fillId="0" borderId="20" xfId="0" applyNumberFormat="1" applyFont="1" applyBorder="1" applyAlignment="1">
      <alignment/>
    </xf>
    <xf numFmtId="49" fontId="23" fillId="0" borderId="21" xfId="0" applyNumberFormat="1" applyFont="1" applyBorder="1" applyAlignment="1">
      <alignment horizontal="centerContinuous"/>
    </xf>
    <xf numFmtId="0" fontId="26" fillId="0" borderId="0" xfId="0" applyFont="1" applyAlignment="1">
      <alignment horizontal="left"/>
    </xf>
    <xf numFmtId="0" fontId="29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centerContinuous"/>
    </xf>
    <xf numFmtId="0" fontId="23" fillId="0" borderId="22" xfId="0" applyNumberFormat="1" applyFont="1" applyBorder="1" applyAlignment="1">
      <alignment horizontal="center"/>
    </xf>
    <xf numFmtId="0" fontId="23" fillId="0" borderId="22" xfId="0" applyNumberFormat="1" applyFont="1" applyBorder="1" applyAlignment="1">
      <alignment horizontal="left" vertical="center" wrapText="1"/>
    </xf>
    <xf numFmtId="49" fontId="23" fillId="0" borderId="22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0" fontId="30" fillId="0" borderId="23" xfId="0" applyNumberFormat="1" applyFont="1" applyBorder="1" applyAlignment="1">
      <alignment horizontal="center"/>
    </xf>
    <xf numFmtId="0" fontId="31" fillId="0" borderId="24" xfId="0" applyNumberFormat="1" applyFont="1" applyBorder="1" applyAlignment="1">
      <alignment horizontal="left" vertical="center" wrapText="1"/>
    </xf>
    <xf numFmtId="49" fontId="31" fillId="0" borderId="24" xfId="0" applyNumberFormat="1" applyFont="1" applyBorder="1" applyAlignment="1">
      <alignment horizontal="center"/>
    </xf>
    <xf numFmtId="4" fontId="31" fillId="0" borderId="24" xfId="0" applyNumberFormat="1" applyFont="1" applyBorder="1" applyAlignment="1">
      <alignment horizontal="right"/>
    </xf>
    <xf numFmtId="0" fontId="31" fillId="0" borderId="22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30" fillId="0" borderId="24" xfId="0" applyNumberFormat="1" applyFont="1" applyBorder="1" applyAlignment="1">
      <alignment horizontal="left" vertical="center" wrapText="1"/>
    </xf>
    <xf numFmtId="49" fontId="30" fillId="0" borderId="24" xfId="0" applyNumberFormat="1" applyFont="1" applyBorder="1" applyAlignment="1">
      <alignment horizontal="center"/>
    </xf>
    <xf numFmtId="4" fontId="30" fillId="0" borderId="24" xfId="0" applyNumberFormat="1" applyFont="1" applyBorder="1" applyAlignment="1">
      <alignment horizontal="right"/>
    </xf>
    <xf numFmtId="0" fontId="30" fillId="0" borderId="22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49" fontId="30" fillId="0" borderId="23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left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0" borderId="28" xfId="0" applyNumberFormat="1" applyFont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3" fontId="24" fillId="0" borderId="29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/>
    </xf>
    <xf numFmtId="3" fontId="24" fillId="0" borderId="31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49" fontId="2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/>
    </xf>
    <xf numFmtId="49" fontId="26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Continuous"/>
    </xf>
    <xf numFmtId="1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4" fillId="0" borderId="0" xfId="0" applyFont="1" applyAlignment="1">
      <alignment/>
    </xf>
    <xf numFmtId="0" fontId="31" fillId="0" borderId="0" xfId="0" applyFont="1" applyBorder="1" applyAlignment="1">
      <alignment horizontal="left" wrapText="1"/>
    </xf>
    <xf numFmtId="49" fontId="30" fillId="0" borderId="0" xfId="0" applyNumberFormat="1" applyFont="1" applyBorder="1" applyAlignment="1">
      <alignment horizontal="center"/>
    </xf>
    <xf numFmtId="0" fontId="34" fillId="0" borderId="0" xfId="0" applyFont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zoomScale="80" zoomScaleNormal="80" workbookViewId="0" topLeftCell="A187">
      <selection activeCell="A112" sqref="A112:IV112"/>
    </sheetView>
  </sheetViews>
  <sheetFormatPr defaultColWidth="9.00390625" defaultRowHeight="12.75"/>
  <cols>
    <col min="1" max="1" width="45.00390625" style="16" customWidth="1"/>
    <col min="2" max="2" width="7.00390625" style="16" customWidth="1"/>
    <col min="3" max="3" width="20.125" style="16" hidden="1" customWidth="1"/>
    <col min="4" max="4" width="36.375" style="16" customWidth="1"/>
    <col min="5" max="5" width="24.625" style="16" customWidth="1"/>
    <col min="6" max="6" width="23.125" style="16" customWidth="1"/>
    <col min="7" max="7" width="23.00390625" style="16" customWidth="1"/>
    <col min="8" max="8" width="10.125" style="16" customWidth="1"/>
    <col min="9" max="9" width="10.75390625" style="16" customWidth="1"/>
    <col min="10" max="16384" width="9.125" style="16" customWidth="1"/>
  </cols>
  <sheetData>
    <row r="1" spans="1:7" ht="12.75">
      <c r="A1" s="13"/>
      <c r="B1" s="14"/>
      <c r="C1" s="14"/>
      <c r="D1" s="14"/>
      <c r="E1" s="14"/>
      <c r="F1" s="14"/>
      <c r="G1" s="15"/>
    </row>
    <row r="2" spans="1:5" ht="12.75" customHeight="1">
      <c r="A2" s="17"/>
      <c r="B2" s="18"/>
      <c r="C2" s="18"/>
      <c r="D2" s="18"/>
      <c r="E2" s="19"/>
    </row>
    <row r="3" spans="1:7" ht="16.5" thickBot="1">
      <c r="A3" s="44" t="s">
        <v>698</v>
      </c>
      <c r="B3" s="18"/>
      <c r="C3" s="18"/>
      <c r="D3" s="18"/>
      <c r="E3" s="19"/>
      <c r="G3" s="20"/>
    </row>
    <row r="4" spans="2:7" ht="13.5" thickBot="1">
      <c r="B4" s="21"/>
      <c r="C4" s="21"/>
      <c r="E4" s="19"/>
      <c r="G4" s="22" t="s">
        <v>947</v>
      </c>
    </row>
    <row r="5" spans="2:8" ht="12.75">
      <c r="B5" s="23"/>
      <c r="C5" s="23"/>
      <c r="E5" s="24"/>
      <c r="G5" s="25" t="s">
        <v>950</v>
      </c>
      <c r="H5" s="26"/>
    </row>
    <row r="6" spans="1:7" ht="12.75">
      <c r="A6" s="13"/>
      <c r="B6" s="13"/>
      <c r="C6" s="13"/>
      <c r="D6" s="13"/>
      <c r="E6" s="27"/>
      <c r="G6" s="28" t="s">
        <v>461</v>
      </c>
    </row>
    <row r="7" spans="1:7" ht="12.75" customHeight="1">
      <c r="A7" s="12" t="s">
        <v>696</v>
      </c>
      <c r="B7" s="12"/>
      <c r="C7" s="12"/>
      <c r="D7" s="12"/>
      <c r="E7" s="12"/>
      <c r="G7" s="29" t="s">
        <v>398</v>
      </c>
    </row>
    <row r="8" spans="1:7" ht="12.75">
      <c r="A8" s="13" t="s">
        <v>697</v>
      </c>
      <c r="B8" s="13"/>
      <c r="C8" s="13"/>
      <c r="D8" s="13"/>
      <c r="E8" s="27"/>
      <c r="G8" s="29" t="s">
        <v>398</v>
      </c>
    </row>
    <row r="9" spans="1:7" s="14" customFormat="1" ht="12" thickBot="1">
      <c r="A9" s="13" t="s">
        <v>953</v>
      </c>
      <c r="B9" s="13"/>
      <c r="C9" s="13"/>
      <c r="D9" s="13"/>
      <c r="E9" s="27"/>
      <c r="G9" s="30"/>
    </row>
    <row r="10" spans="1:7" ht="13.5" thickBot="1">
      <c r="A10" s="13" t="s">
        <v>946</v>
      </c>
      <c r="B10" s="13"/>
      <c r="C10" s="13"/>
      <c r="D10" s="13"/>
      <c r="E10" s="27"/>
      <c r="G10" s="30" t="s">
        <v>945</v>
      </c>
    </row>
    <row r="11" spans="1:7" ht="15" thickBot="1">
      <c r="A11" s="31"/>
      <c r="B11" s="32"/>
      <c r="C11" s="32"/>
      <c r="D11" s="13"/>
      <c r="E11" s="27"/>
      <c r="F11" s="27"/>
      <c r="G11" s="33"/>
    </row>
    <row r="12" spans="1:7" ht="23.25" thickTop="1">
      <c r="A12" s="1" t="s">
        <v>948</v>
      </c>
      <c r="B12" s="2" t="s">
        <v>944</v>
      </c>
      <c r="C12" s="3"/>
      <c r="D12" s="4" t="s">
        <v>692</v>
      </c>
      <c r="E12" s="2" t="s">
        <v>693</v>
      </c>
      <c r="F12" s="2" t="s">
        <v>695</v>
      </c>
      <c r="G12" s="5" t="s">
        <v>694</v>
      </c>
    </row>
    <row r="13" spans="1:7" ht="13.5" thickBot="1">
      <c r="A13" s="6">
        <v>1</v>
      </c>
      <c r="B13" s="7">
        <v>2</v>
      </c>
      <c r="C13" s="7" t="s">
        <v>949</v>
      </c>
      <c r="D13" s="8">
        <v>3</v>
      </c>
      <c r="E13" s="9">
        <v>4</v>
      </c>
      <c r="F13" s="10">
        <v>5</v>
      </c>
      <c r="G13" s="11">
        <v>6</v>
      </c>
    </row>
    <row r="14" spans="1:7" ht="19.5" thickTop="1">
      <c r="A14" s="45" t="s">
        <v>956</v>
      </c>
      <c r="B14" s="46">
        <v>10</v>
      </c>
      <c r="C14" s="41" t="s">
        <v>957</v>
      </c>
      <c r="D14" s="39" t="s">
        <v>957</v>
      </c>
      <c r="E14" s="47">
        <v>2392826440.95</v>
      </c>
      <c r="F14" s="47">
        <v>1802294852.32</v>
      </c>
      <c r="G14" s="47">
        <f>E14-F14</f>
        <v>590531588.6299999</v>
      </c>
    </row>
    <row r="15" spans="1:7" ht="37.5">
      <c r="A15" s="45" t="s">
        <v>958</v>
      </c>
      <c r="B15" s="46"/>
      <c r="C15" s="46" t="s">
        <v>959</v>
      </c>
      <c r="D15" s="48" t="str">
        <f aca="true" t="shared" si="0" ref="D15:D58">IF(LEFT(C15,5)="000 8","X",C15)</f>
        <v>000 1 00 00000 00 0000 000</v>
      </c>
      <c r="E15" s="47">
        <v>682511088.88</v>
      </c>
      <c r="F15" s="47">
        <v>622338272.48</v>
      </c>
      <c r="G15" s="47">
        <f aca="true" t="shared" si="1" ref="G15:G59">E15-F15</f>
        <v>60172816.399999976</v>
      </c>
    </row>
    <row r="16" spans="1:7" ht="18.75">
      <c r="A16" s="40" t="s">
        <v>960</v>
      </c>
      <c r="B16" s="41"/>
      <c r="C16" s="41" t="s">
        <v>961</v>
      </c>
      <c r="D16" s="43" t="str">
        <f t="shared" si="0"/>
        <v>000 1 01 00000 00 0000 000</v>
      </c>
      <c r="E16" s="42">
        <v>420911000</v>
      </c>
      <c r="F16" s="42">
        <v>360395921.22</v>
      </c>
      <c r="G16" s="42">
        <f t="shared" si="1"/>
        <v>60515078.77999997</v>
      </c>
    </row>
    <row r="17" spans="1:7" ht="18.75">
      <c r="A17" s="40" t="s">
        <v>962</v>
      </c>
      <c r="B17" s="41"/>
      <c r="C17" s="41" t="s">
        <v>963</v>
      </c>
      <c r="D17" s="43" t="str">
        <f t="shared" si="0"/>
        <v>000 1 01 02000 01 0000 110</v>
      </c>
      <c r="E17" s="42">
        <v>420911000</v>
      </c>
      <c r="F17" s="42">
        <v>360395921.22</v>
      </c>
      <c r="G17" s="42">
        <f t="shared" si="1"/>
        <v>60515078.77999997</v>
      </c>
    </row>
    <row r="18" spans="1:7" ht="168.75">
      <c r="A18" s="40" t="s">
        <v>677</v>
      </c>
      <c r="B18" s="41"/>
      <c r="C18" s="41" t="s">
        <v>964</v>
      </c>
      <c r="D18" s="43" t="str">
        <f t="shared" si="0"/>
        <v>000 1 01 02010 01 0000 110</v>
      </c>
      <c r="E18" s="42">
        <v>416561000</v>
      </c>
      <c r="F18" s="42">
        <v>349255719.01</v>
      </c>
      <c r="G18" s="42">
        <f t="shared" si="1"/>
        <v>67305280.99000001</v>
      </c>
    </row>
    <row r="19" spans="1:7" ht="168.75">
      <c r="A19" s="40" t="s">
        <v>678</v>
      </c>
      <c r="B19" s="41"/>
      <c r="C19" s="41" t="s">
        <v>965</v>
      </c>
      <c r="D19" s="43" t="str">
        <f t="shared" si="0"/>
        <v>000 1 01 02020 01 0000 110</v>
      </c>
      <c r="E19" s="42">
        <v>1660000</v>
      </c>
      <c r="F19" s="42">
        <v>1532693.15</v>
      </c>
      <c r="G19" s="42">
        <f t="shared" si="1"/>
        <v>127306.8500000001</v>
      </c>
    </row>
    <row r="20" spans="1:7" ht="93.75">
      <c r="A20" s="40" t="s">
        <v>966</v>
      </c>
      <c r="B20" s="41"/>
      <c r="C20" s="41" t="s">
        <v>967</v>
      </c>
      <c r="D20" s="43" t="str">
        <f t="shared" si="0"/>
        <v>000 1 01 02030 01 0000 110</v>
      </c>
      <c r="E20" s="42">
        <v>2290000</v>
      </c>
      <c r="F20" s="42">
        <v>8965534.56</v>
      </c>
      <c r="G20" s="42">
        <f t="shared" si="1"/>
        <v>-6675534.5600000005</v>
      </c>
    </row>
    <row r="21" spans="1:7" ht="168.75">
      <c r="A21" s="40" t="s">
        <v>679</v>
      </c>
      <c r="B21" s="41"/>
      <c r="C21" s="41" t="s">
        <v>968</v>
      </c>
      <c r="D21" s="43" t="str">
        <f t="shared" si="0"/>
        <v>000 1 01 02040 01 0000 110</v>
      </c>
      <c r="E21" s="42">
        <v>400000</v>
      </c>
      <c r="F21" s="42">
        <v>641974.5</v>
      </c>
      <c r="G21" s="42">
        <f t="shared" si="1"/>
        <v>-241974.5</v>
      </c>
    </row>
    <row r="22" spans="1:7" ht="37.5">
      <c r="A22" s="40" t="s">
        <v>969</v>
      </c>
      <c r="B22" s="41"/>
      <c r="C22" s="41" t="s">
        <v>970</v>
      </c>
      <c r="D22" s="43" t="str">
        <f t="shared" si="0"/>
        <v>000 1 05 00000 00 0000 000</v>
      </c>
      <c r="E22" s="42">
        <v>59638500</v>
      </c>
      <c r="F22" s="42">
        <v>51477513.3</v>
      </c>
      <c r="G22" s="42">
        <f t="shared" si="1"/>
        <v>8160986.700000003</v>
      </c>
    </row>
    <row r="23" spans="1:7" ht="56.25">
      <c r="A23" s="40" t="s">
        <v>971</v>
      </c>
      <c r="B23" s="41"/>
      <c r="C23" s="41" t="s">
        <v>972</v>
      </c>
      <c r="D23" s="43" t="str">
        <f t="shared" si="0"/>
        <v>000 1 05 01000 00 0000 110</v>
      </c>
      <c r="E23" s="42">
        <v>14000000</v>
      </c>
      <c r="F23" s="42">
        <v>14597133.02</v>
      </c>
      <c r="G23" s="42">
        <f t="shared" si="1"/>
        <v>-597133.0199999996</v>
      </c>
    </row>
    <row r="24" spans="1:7" ht="75">
      <c r="A24" s="40" t="s">
        <v>973</v>
      </c>
      <c r="B24" s="41"/>
      <c r="C24" s="41" t="s">
        <v>974</v>
      </c>
      <c r="D24" s="43" t="str">
        <f t="shared" si="0"/>
        <v>000 1 05 01010 01 0000 110</v>
      </c>
      <c r="E24" s="42">
        <v>9250000</v>
      </c>
      <c r="F24" s="42">
        <v>9200756.51</v>
      </c>
      <c r="G24" s="42">
        <f t="shared" si="1"/>
        <v>49243.49000000022</v>
      </c>
    </row>
    <row r="25" spans="1:7" ht="75">
      <c r="A25" s="40" t="s">
        <v>973</v>
      </c>
      <c r="B25" s="41"/>
      <c r="C25" s="41" t="s">
        <v>975</v>
      </c>
      <c r="D25" s="43" t="str">
        <f t="shared" si="0"/>
        <v>000 1 05 01011 01 0000 110</v>
      </c>
      <c r="E25" s="42">
        <v>9250000</v>
      </c>
      <c r="F25" s="42">
        <v>9261256.27</v>
      </c>
      <c r="G25" s="42">
        <f t="shared" si="1"/>
        <v>-11256.269999999553</v>
      </c>
    </row>
    <row r="26" spans="1:7" ht="93.75">
      <c r="A26" s="40" t="s">
        <v>976</v>
      </c>
      <c r="B26" s="41"/>
      <c r="C26" s="41" t="s">
        <v>977</v>
      </c>
      <c r="D26" s="43" t="str">
        <f t="shared" si="0"/>
        <v>000 1 05 01012 01 0000 110</v>
      </c>
      <c r="E26" s="42"/>
      <c r="F26" s="42">
        <v>-60499.76</v>
      </c>
      <c r="G26" s="42">
        <f t="shared" si="1"/>
        <v>60499.76</v>
      </c>
    </row>
    <row r="27" spans="1:7" ht="93.75">
      <c r="A27" s="40" t="s">
        <v>978</v>
      </c>
      <c r="B27" s="41"/>
      <c r="C27" s="41" t="s">
        <v>979</v>
      </c>
      <c r="D27" s="43" t="str">
        <f t="shared" si="0"/>
        <v>000 1 05 01020 01 0000 110</v>
      </c>
      <c r="E27" s="42">
        <v>2550000</v>
      </c>
      <c r="F27" s="42">
        <v>3304448.62</v>
      </c>
      <c r="G27" s="42">
        <f t="shared" si="1"/>
        <v>-754448.6200000001</v>
      </c>
    </row>
    <row r="28" spans="1:7" ht="93.75">
      <c r="A28" s="40" t="s">
        <v>978</v>
      </c>
      <c r="B28" s="41"/>
      <c r="C28" s="41" t="s">
        <v>980</v>
      </c>
      <c r="D28" s="43" t="str">
        <f t="shared" si="0"/>
        <v>000 1 05 01021 01 0000 110</v>
      </c>
      <c r="E28" s="42">
        <v>2550000</v>
      </c>
      <c r="F28" s="42">
        <v>3379803.7</v>
      </c>
      <c r="G28" s="42">
        <f t="shared" si="1"/>
        <v>-829803.7000000002</v>
      </c>
    </row>
    <row r="29" spans="1:7" ht="112.5">
      <c r="A29" s="40" t="s">
        <v>981</v>
      </c>
      <c r="B29" s="41"/>
      <c r="C29" s="41" t="s">
        <v>982</v>
      </c>
      <c r="D29" s="43" t="str">
        <f t="shared" si="0"/>
        <v>000 1 05 01022 01 0000 110</v>
      </c>
      <c r="E29" s="42"/>
      <c r="F29" s="42">
        <v>-75355.08</v>
      </c>
      <c r="G29" s="42">
        <f t="shared" si="1"/>
        <v>75355.08</v>
      </c>
    </row>
    <row r="30" spans="1:7" ht="56.25">
      <c r="A30" s="40" t="s">
        <v>983</v>
      </c>
      <c r="B30" s="41"/>
      <c r="C30" s="41" t="s">
        <v>984</v>
      </c>
      <c r="D30" s="43" t="str">
        <f t="shared" si="0"/>
        <v>000 1 05 01050 01 0000 110</v>
      </c>
      <c r="E30" s="42">
        <v>2200000</v>
      </c>
      <c r="F30" s="42">
        <v>2091927.89</v>
      </c>
      <c r="G30" s="42">
        <f t="shared" si="1"/>
        <v>108072.1100000001</v>
      </c>
    </row>
    <row r="31" spans="1:7" ht="37.5">
      <c r="A31" s="40" t="s">
        <v>985</v>
      </c>
      <c r="B31" s="41"/>
      <c r="C31" s="41" t="s">
        <v>986</v>
      </c>
      <c r="D31" s="43" t="str">
        <f t="shared" si="0"/>
        <v>000 1 05 02000 02 0000 110</v>
      </c>
      <c r="E31" s="42">
        <v>45628000</v>
      </c>
      <c r="F31" s="42">
        <v>36866635.66</v>
      </c>
      <c r="G31" s="42">
        <f t="shared" si="1"/>
        <v>8761364.340000004</v>
      </c>
    </row>
    <row r="32" spans="1:7" ht="37.5">
      <c r="A32" s="40" t="s">
        <v>985</v>
      </c>
      <c r="B32" s="41"/>
      <c r="C32" s="41" t="s">
        <v>987</v>
      </c>
      <c r="D32" s="43" t="str">
        <f t="shared" si="0"/>
        <v>000 1 05 02010 02 0000 110</v>
      </c>
      <c r="E32" s="42">
        <v>45328000</v>
      </c>
      <c r="F32" s="42">
        <v>36790261.97</v>
      </c>
      <c r="G32" s="42">
        <f t="shared" si="1"/>
        <v>8537738.030000001</v>
      </c>
    </row>
    <row r="33" spans="1:7" ht="75">
      <c r="A33" s="40" t="s">
        <v>988</v>
      </c>
      <c r="B33" s="41"/>
      <c r="C33" s="41" t="s">
        <v>989</v>
      </c>
      <c r="D33" s="43" t="str">
        <f t="shared" si="0"/>
        <v>000 1 05 02020 02 0000 110</v>
      </c>
      <c r="E33" s="42">
        <v>300000</v>
      </c>
      <c r="F33" s="42">
        <v>76373.69</v>
      </c>
      <c r="G33" s="42">
        <f t="shared" si="1"/>
        <v>223626.31</v>
      </c>
    </row>
    <row r="34" spans="1:7" ht="37.5">
      <c r="A34" s="40" t="s">
        <v>990</v>
      </c>
      <c r="B34" s="41"/>
      <c r="C34" s="41" t="s">
        <v>991</v>
      </c>
      <c r="D34" s="43" t="str">
        <f t="shared" si="0"/>
        <v>000 1 05 03000 01 0000 110</v>
      </c>
      <c r="E34" s="42">
        <v>10500</v>
      </c>
      <c r="F34" s="42">
        <v>10744.62</v>
      </c>
      <c r="G34" s="42">
        <f t="shared" si="1"/>
        <v>-244.6200000000008</v>
      </c>
    </row>
    <row r="35" spans="1:7" ht="37.5">
      <c r="A35" s="40" t="s">
        <v>990</v>
      </c>
      <c r="B35" s="41"/>
      <c r="C35" s="41" t="s">
        <v>992</v>
      </c>
      <c r="D35" s="43" t="str">
        <f t="shared" si="0"/>
        <v>000 1 05 03010 01 0000 110</v>
      </c>
      <c r="E35" s="42">
        <v>10500</v>
      </c>
      <c r="F35" s="42">
        <v>10744.62</v>
      </c>
      <c r="G35" s="42">
        <f t="shared" si="1"/>
        <v>-244.6200000000008</v>
      </c>
    </row>
    <row r="36" spans="1:7" ht="56.25">
      <c r="A36" s="40" t="s">
        <v>993</v>
      </c>
      <c r="B36" s="41"/>
      <c r="C36" s="41" t="s">
        <v>994</v>
      </c>
      <c r="D36" s="43" t="str">
        <f t="shared" si="0"/>
        <v>000 1 05 04000 02 0000 110</v>
      </c>
      <c r="E36" s="42"/>
      <c r="F36" s="42">
        <v>3000</v>
      </c>
      <c r="G36" s="42">
        <f t="shared" si="1"/>
        <v>-3000</v>
      </c>
    </row>
    <row r="37" spans="1:7" ht="75">
      <c r="A37" s="40" t="s">
        <v>995</v>
      </c>
      <c r="B37" s="41"/>
      <c r="C37" s="41" t="s">
        <v>996</v>
      </c>
      <c r="D37" s="43" t="str">
        <f t="shared" si="0"/>
        <v>000 1 05 04020 02 0000 110</v>
      </c>
      <c r="E37" s="42"/>
      <c r="F37" s="42">
        <v>3000</v>
      </c>
      <c r="G37" s="42">
        <f t="shared" si="1"/>
        <v>-3000</v>
      </c>
    </row>
    <row r="38" spans="1:7" ht="18.75">
      <c r="A38" s="40" t="s">
        <v>997</v>
      </c>
      <c r="B38" s="41"/>
      <c r="C38" s="41" t="s">
        <v>998</v>
      </c>
      <c r="D38" s="43" t="str">
        <f t="shared" si="0"/>
        <v>000 1 08 00000 00 0000 000</v>
      </c>
      <c r="E38" s="42">
        <v>7102000</v>
      </c>
      <c r="F38" s="42">
        <v>6634941.4</v>
      </c>
      <c r="G38" s="42">
        <f t="shared" si="1"/>
        <v>467058.5999999996</v>
      </c>
    </row>
    <row r="39" spans="1:7" ht="56.25">
      <c r="A39" s="40" t="s">
        <v>999</v>
      </c>
      <c r="B39" s="41"/>
      <c r="C39" s="41" t="s">
        <v>1000</v>
      </c>
      <c r="D39" s="43" t="str">
        <f t="shared" si="0"/>
        <v>000 1 08 03000 01 0000 110</v>
      </c>
      <c r="E39" s="42">
        <v>6955000</v>
      </c>
      <c r="F39" s="42">
        <v>6514941.4</v>
      </c>
      <c r="G39" s="42">
        <f t="shared" si="1"/>
        <v>440058.5999999996</v>
      </c>
    </row>
    <row r="40" spans="1:7" ht="112.5">
      <c r="A40" s="40" t="s">
        <v>1001</v>
      </c>
      <c r="B40" s="41"/>
      <c r="C40" s="41" t="s">
        <v>1002</v>
      </c>
      <c r="D40" s="43" t="str">
        <f t="shared" si="0"/>
        <v>000 1 08 03010 01 0000 110</v>
      </c>
      <c r="E40" s="42">
        <v>6955000</v>
      </c>
      <c r="F40" s="42">
        <v>6514941.4</v>
      </c>
      <c r="G40" s="42">
        <f t="shared" si="1"/>
        <v>440058.5999999996</v>
      </c>
    </row>
    <row r="41" spans="1:7" ht="75">
      <c r="A41" s="40" t="s">
        <v>1003</v>
      </c>
      <c r="B41" s="41"/>
      <c r="C41" s="41" t="s">
        <v>1004</v>
      </c>
      <c r="D41" s="43" t="str">
        <f t="shared" si="0"/>
        <v>000 1 08 07000 01 0000 110</v>
      </c>
      <c r="E41" s="42">
        <v>147000</v>
      </c>
      <c r="F41" s="42">
        <v>120000</v>
      </c>
      <c r="G41" s="42">
        <f t="shared" si="1"/>
        <v>27000</v>
      </c>
    </row>
    <row r="42" spans="1:7" ht="56.25">
      <c r="A42" s="40" t="s">
        <v>1005</v>
      </c>
      <c r="B42" s="41"/>
      <c r="C42" s="41" t="s">
        <v>1006</v>
      </c>
      <c r="D42" s="43" t="str">
        <f t="shared" si="0"/>
        <v>000 1 08 07150 01 0000 110</v>
      </c>
      <c r="E42" s="42">
        <v>147000</v>
      </c>
      <c r="F42" s="42">
        <v>120000</v>
      </c>
      <c r="G42" s="42">
        <f t="shared" si="1"/>
        <v>27000</v>
      </c>
    </row>
    <row r="43" spans="1:7" ht="93.75">
      <c r="A43" s="40" t="s">
        <v>1007</v>
      </c>
      <c r="B43" s="41"/>
      <c r="C43" s="41" t="s">
        <v>1008</v>
      </c>
      <c r="D43" s="43" t="str">
        <f t="shared" si="0"/>
        <v>000 1 09 00000 00 0000 000</v>
      </c>
      <c r="E43" s="42">
        <v>5000</v>
      </c>
      <c r="F43" s="42">
        <v>-563.99</v>
      </c>
      <c r="G43" s="42">
        <f t="shared" si="1"/>
        <v>5563.99</v>
      </c>
    </row>
    <row r="44" spans="1:7" ht="56.25">
      <c r="A44" s="40" t="s">
        <v>1009</v>
      </c>
      <c r="B44" s="41"/>
      <c r="C44" s="41" t="s">
        <v>1010</v>
      </c>
      <c r="D44" s="43" t="str">
        <f t="shared" si="0"/>
        <v>000 1 09 01000 00 0000 110</v>
      </c>
      <c r="E44" s="42">
        <v>1000</v>
      </c>
      <c r="F44" s="42"/>
      <c r="G44" s="42">
        <f t="shared" si="1"/>
        <v>1000</v>
      </c>
    </row>
    <row r="45" spans="1:7" ht="93.75">
      <c r="A45" s="40" t="s">
        <v>1011</v>
      </c>
      <c r="B45" s="41"/>
      <c r="C45" s="41" t="s">
        <v>1012</v>
      </c>
      <c r="D45" s="43" t="str">
        <f t="shared" si="0"/>
        <v>000 1 09 01030 05 0000 110</v>
      </c>
      <c r="E45" s="42">
        <v>1000</v>
      </c>
      <c r="F45" s="42"/>
      <c r="G45" s="42">
        <f t="shared" si="1"/>
        <v>1000</v>
      </c>
    </row>
    <row r="46" spans="1:7" ht="56.25">
      <c r="A46" s="40" t="s">
        <v>1013</v>
      </c>
      <c r="B46" s="41"/>
      <c r="C46" s="41" t="s">
        <v>1014</v>
      </c>
      <c r="D46" s="43" t="str">
        <f t="shared" si="0"/>
        <v>000 1 09 07000 00 0000 110</v>
      </c>
      <c r="E46" s="42">
        <v>4000</v>
      </c>
      <c r="F46" s="42">
        <v>36.01</v>
      </c>
      <c r="G46" s="42">
        <f t="shared" si="1"/>
        <v>3963.99</v>
      </c>
    </row>
    <row r="47" spans="1:7" ht="112.5">
      <c r="A47" s="40" t="s">
        <v>1015</v>
      </c>
      <c r="B47" s="41"/>
      <c r="C47" s="41" t="s">
        <v>1016</v>
      </c>
      <c r="D47" s="43" t="str">
        <f t="shared" si="0"/>
        <v>000 1 09 07030 00 0000 110</v>
      </c>
      <c r="E47" s="42">
        <v>4000</v>
      </c>
      <c r="F47" s="42">
        <v>36.01</v>
      </c>
      <c r="G47" s="42">
        <f t="shared" si="1"/>
        <v>3963.99</v>
      </c>
    </row>
    <row r="48" spans="1:7" ht="150">
      <c r="A48" s="40" t="s">
        <v>1017</v>
      </c>
      <c r="B48" s="41"/>
      <c r="C48" s="41" t="s">
        <v>1018</v>
      </c>
      <c r="D48" s="43" t="str">
        <f t="shared" si="0"/>
        <v>000 1 09 07033 05 0000 110</v>
      </c>
      <c r="E48" s="42">
        <v>4000</v>
      </c>
      <c r="F48" s="42">
        <v>36.01</v>
      </c>
      <c r="G48" s="42">
        <f t="shared" si="1"/>
        <v>3963.99</v>
      </c>
    </row>
    <row r="49" spans="1:7" ht="75">
      <c r="A49" s="40" t="s">
        <v>1019</v>
      </c>
      <c r="B49" s="41"/>
      <c r="C49" s="41" t="s">
        <v>1020</v>
      </c>
      <c r="D49" s="43" t="str">
        <f t="shared" si="0"/>
        <v>000 1 09 11000 02 0000 110</v>
      </c>
      <c r="E49" s="42"/>
      <c r="F49" s="42">
        <v>-600</v>
      </c>
      <c r="G49" s="42">
        <f t="shared" si="1"/>
        <v>600</v>
      </c>
    </row>
    <row r="50" spans="1:7" ht="75">
      <c r="A50" s="40" t="s">
        <v>1019</v>
      </c>
      <c r="B50" s="41"/>
      <c r="C50" s="41" t="s">
        <v>1021</v>
      </c>
      <c r="D50" s="43" t="str">
        <f t="shared" si="0"/>
        <v>000 1 09 11010 02 0000 110</v>
      </c>
      <c r="E50" s="42"/>
      <c r="F50" s="42">
        <v>-600</v>
      </c>
      <c r="G50" s="42">
        <f t="shared" si="1"/>
        <v>600</v>
      </c>
    </row>
    <row r="51" spans="1:7" ht="93.75">
      <c r="A51" s="40" t="s">
        <v>1022</v>
      </c>
      <c r="B51" s="41"/>
      <c r="C51" s="41" t="s">
        <v>1023</v>
      </c>
      <c r="D51" s="43" t="str">
        <f t="shared" si="0"/>
        <v>000 1 11 00000 00 0000 000</v>
      </c>
      <c r="E51" s="42">
        <v>87424793.28</v>
      </c>
      <c r="F51" s="42">
        <v>88239643.23</v>
      </c>
      <c r="G51" s="42">
        <f t="shared" si="1"/>
        <v>-814849.950000003</v>
      </c>
    </row>
    <row r="52" spans="1:7" ht="56.25">
      <c r="A52" s="40" t="s">
        <v>1024</v>
      </c>
      <c r="B52" s="41"/>
      <c r="C52" s="41" t="s">
        <v>1025</v>
      </c>
      <c r="D52" s="43" t="str">
        <f t="shared" si="0"/>
        <v>000 1 11 03000 00 0000 120</v>
      </c>
      <c r="E52" s="42">
        <v>143983.28</v>
      </c>
      <c r="F52" s="42">
        <v>117316.63</v>
      </c>
      <c r="G52" s="42">
        <f t="shared" si="1"/>
        <v>26666.649999999994</v>
      </c>
    </row>
    <row r="53" spans="1:7" ht="93.75">
      <c r="A53" s="40" t="s">
        <v>1026</v>
      </c>
      <c r="B53" s="41"/>
      <c r="C53" s="41" t="s">
        <v>1027</v>
      </c>
      <c r="D53" s="43" t="str">
        <f t="shared" si="0"/>
        <v>000 1 11 03050 05 0000 120</v>
      </c>
      <c r="E53" s="42">
        <v>143983.28</v>
      </c>
      <c r="F53" s="42">
        <v>117316.63</v>
      </c>
      <c r="G53" s="42">
        <f t="shared" si="1"/>
        <v>26666.649999999994</v>
      </c>
    </row>
    <row r="54" spans="1:7" ht="187.5">
      <c r="A54" s="40" t="s">
        <v>680</v>
      </c>
      <c r="B54" s="41"/>
      <c r="C54" s="41" t="s">
        <v>1028</v>
      </c>
      <c r="D54" s="43" t="str">
        <f t="shared" si="0"/>
        <v>000 1 11 05000 00 0000 120</v>
      </c>
      <c r="E54" s="42">
        <v>87007660</v>
      </c>
      <c r="F54" s="42">
        <v>87870171.2</v>
      </c>
      <c r="G54" s="42">
        <f t="shared" si="1"/>
        <v>-862511.200000003</v>
      </c>
    </row>
    <row r="55" spans="1:7" ht="150">
      <c r="A55" s="40" t="s">
        <v>1029</v>
      </c>
      <c r="B55" s="41"/>
      <c r="C55" s="41" t="s">
        <v>1030</v>
      </c>
      <c r="D55" s="43" t="str">
        <f t="shared" si="0"/>
        <v>000 1 11 05010 00 0000 120</v>
      </c>
      <c r="E55" s="42">
        <v>81007660</v>
      </c>
      <c r="F55" s="42">
        <v>82125090.83</v>
      </c>
      <c r="G55" s="42">
        <f t="shared" si="1"/>
        <v>-1117430.8299999982</v>
      </c>
    </row>
    <row r="56" spans="1:7" ht="168.75">
      <c r="A56" s="40" t="s">
        <v>681</v>
      </c>
      <c r="B56" s="41"/>
      <c r="C56" s="41" t="s">
        <v>1031</v>
      </c>
      <c r="D56" s="43" t="str">
        <f t="shared" si="0"/>
        <v>000 1 11 05013 10 0000 120</v>
      </c>
      <c r="E56" s="42">
        <v>81007660</v>
      </c>
      <c r="F56" s="42">
        <v>82125090.83</v>
      </c>
      <c r="G56" s="42">
        <f t="shared" si="1"/>
        <v>-1117430.8299999982</v>
      </c>
    </row>
    <row r="57" spans="1:7" ht="187.5">
      <c r="A57" s="40" t="s">
        <v>682</v>
      </c>
      <c r="B57" s="41"/>
      <c r="C57" s="41" t="s">
        <v>1032</v>
      </c>
      <c r="D57" s="43" t="str">
        <f t="shared" si="0"/>
        <v>000 1 11 05030 00 0000 120</v>
      </c>
      <c r="E57" s="42">
        <v>6000000</v>
      </c>
      <c r="F57" s="42">
        <v>5745080.37</v>
      </c>
      <c r="G57" s="42">
        <f t="shared" si="1"/>
        <v>254919.6299999999</v>
      </c>
    </row>
    <row r="58" spans="1:7" ht="150">
      <c r="A58" s="40" t="s">
        <v>1033</v>
      </c>
      <c r="B58" s="41"/>
      <c r="C58" s="41" t="s">
        <v>1034</v>
      </c>
      <c r="D58" s="43" t="str">
        <f t="shared" si="0"/>
        <v>000 1 11 05035 05 0000 120</v>
      </c>
      <c r="E58" s="42">
        <v>6000000</v>
      </c>
      <c r="F58" s="42">
        <v>5745080.37</v>
      </c>
      <c r="G58" s="42">
        <f t="shared" si="1"/>
        <v>254919.6299999999</v>
      </c>
    </row>
    <row r="59" spans="1:7" ht="56.25">
      <c r="A59" s="40" t="s">
        <v>1035</v>
      </c>
      <c r="B59" s="41"/>
      <c r="C59" s="41" t="s">
        <v>1036</v>
      </c>
      <c r="D59" s="43" t="str">
        <f aca="true" t="shared" si="2" ref="D59:D111">IF(LEFT(C59,5)="000 8","X",C59)</f>
        <v>000 1 11 07000 00 0000 120</v>
      </c>
      <c r="E59" s="42">
        <v>88150</v>
      </c>
      <c r="F59" s="42">
        <v>88150</v>
      </c>
      <c r="G59" s="42">
        <f t="shared" si="1"/>
        <v>0</v>
      </c>
    </row>
    <row r="60" spans="1:7" ht="112.5">
      <c r="A60" s="40" t="s">
        <v>250</v>
      </c>
      <c r="B60" s="41"/>
      <c r="C60" s="41" t="s">
        <v>251</v>
      </c>
      <c r="D60" s="43" t="str">
        <f t="shared" si="2"/>
        <v>000 1 11 07010 00 0000 120</v>
      </c>
      <c r="E60" s="42">
        <v>88150</v>
      </c>
      <c r="F60" s="42">
        <v>88150</v>
      </c>
      <c r="G60" s="42">
        <f aca="true" t="shared" si="3" ref="G60:G111">E60-F60</f>
        <v>0</v>
      </c>
    </row>
    <row r="61" spans="1:7" ht="112.5">
      <c r="A61" s="40" t="s">
        <v>252</v>
      </c>
      <c r="B61" s="41"/>
      <c r="C61" s="41" t="s">
        <v>253</v>
      </c>
      <c r="D61" s="43" t="str">
        <f t="shared" si="2"/>
        <v>000 1 11 07015 05 0000 120</v>
      </c>
      <c r="E61" s="42">
        <v>88150</v>
      </c>
      <c r="F61" s="42">
        <v>88150</v>
      </c>
      <c r="G61" s="42">
        <f t="shared" si="3"/>
        <v>0</v>
      </c>
    </row>
    <row r="62" spans="1:7" ht="168.75">
      <c r="A62" s="40" t="s">
        <v>683</v>
      </c>
      <c r="B62" s="41"/>
      <c r="C62" s="41" t="s">
        <v>254</v>
      </c>
      <c r="D62" s="43" t="str">
        <f t="shared" si="2"/>
        <v>000 1 11 09000 00 0000 120</v>
      </c>
      <c r="E62" s="42">
        <v>185000</v>
      </c>
      <c r="F62" s="42">
        <v>164005.4</v>
      </c>
      <c r="G62" s="42">
        <f t="shared" si="3"/>
        <v>20994.600000000006</v>
      </c>
    </row>
    <row r="63" spans="1:7" ht="187.5">
      <c r="A63" s="40" t="s">
        <v>684</v>
      </c>
      <c r="B63" s="41"/>
      <c r="C63" s="41" t="s">
        <v>255</v>
      </c>
      <c r="D63" s="43" t="str">
        <f t="shared" si="2"/>
        <v>000 1 11 09040 00 0000 120</v>
      </c>
      <c r="E63" s="42">
        <v>185000</v>
      </c>
      <c r="F63" s="42">
        <v>164005.4</v>
      </c>
      <c r="G63" s="42">
        <f t="shared" si="3"/>
        <v>20994.600000000006</v>
      </c>
    </row>
    <row r="64" spans="1:7" ht="187.5">
      <c r="A64" s="40" t="s">
        <v>256</v>
      </c>
      <c r="B64" s="41"/>
      <c r="C64" s="41" t="s">
        <v>257</v>
      </c>
      <c r="D64" s="43" t="str">
        <f t="shared" si="2"/>
        <v>000 1 11 09045 05 0000 120</v>
      </c>
      <c r="E64" s="42">
        <v>185000</v>
      </c>
      <c r="F64" s="42">
        <v>164005.4</v>
      </c>
      <c r="G64" s="42">
        <f t="shared" si="3"/>
        <v>20994.600000000006</v>
      </c>
    </row>
    <row r="65" spans="1:7" ht="37.5">
      <c r="A65" s="40" t="s">
        <v>258</v>
      </c>
      <c r="B65" s="41"/>
      <c r="C65" s="41" t="s">
        <v>259</v>
      </c>
      <c r="D65" s="43" t="str">
        <f t="shared" si="2"/>
        <v>000 1 12 00000 00 0000 000</v>
      </c>
      <c r="E65" s="42">
        <v>4901000</v>
      </c>
      <c r="F65" s="42">
        <v>4116912.84</v>
      </c>
      <c r="G65" s="42">
        <f t="shared" si="3"/>
        <v>784087.1600000001</v>
      </c>
    </row>
    <row r="66" spans="1:7" ht="37.5">
      <c r="A66" s="40" t="s">
        <v>260</v>
      </c>
      <c r="B66" s="41"/>
      <c r="C66" s="41" t="s">
        <v>261</v>
      </c>
      <c r="D66" s="43" t="str">
        <f t="shared" si="2"/>
        <v>000 1 12 01000 01 0000 120</v>
      </c>
      <c r="E66" s="42">
        <v>4901000</v>
      </c>
      <c r="F66" s="42">
        <v>4116912.84</v>
      </c>
      <c r="G66" s="42">
        <f t="shared" si="3"/>
        <v>784087.1600000001</v>
      </c>
    </row>
    <row r="67" spans="1:7" ht="56.25">
      <c r="A67" s="40" t="s">
        <v>262</v>
      </c>
      <c r="B67" s="41"/>
      <c r="C67" s="41" t="s">
        <v>263</v>
      </c>
      <c r="D67" s="43" t="str">
        <f t="shared" si="2"/>
        <v>000 1 12 01010 01 0000 120</v>
      </c>
      <c r="E67" s="42">
        <v>540000</v>
      </c>
      <c r="F67" s="42">
        <v>1010843.51</v>
      </c>
      <c r="G67" s="42">
        <f t="shared" si="3"/>
        <v>-470843.51</v>
      </c>
    </row>
    <row r="68" spans="1:7" ht="56.25">
      <c r="A68" s="40" t="s">
        <v>264</v>
      </c>
      <c r="B68" s="41"/>
      <c r="C68" s="41" t="s">
        <v>265</v>
      </c>
      <c r="D68" s="43" t="str">
        <f t="shared" si="2"/>
        <v>000 1 12 01020 01 0000 120</v>
      </c>
      <c r="E68" s="42">
        <v>130000</v>
      </c>
      <c r="F68" s="42">
        <v>45078.02</v>
      </c>
      <c r="G68" s="42">
        <f t="shared" si="3"/>
        <v>84921.98000000001</v>
      </c>
    </row>
    <row r="69" spans="1:7" ht="37.5">
      <c r="A69" s="40" t="s">
        <v>266</v>
      </c>
      <c r="B69" s="41"/>
      <c r="C69" s="41" t="s">
        <v>267</v>
      </c>
      <c r="D69" s="43" t="str">
        <f t="shared" si="2"/>
        <v>000 1 12 01030 01 0000 120</v>
      </c>
      <c r="E69" s="42">
        <v>1600000</v>
      </c>
      <c r="F69" s="42">
        <v>1688141.72</v>
      </c>
      <c r="G69" s="42">
        <f t="shared" si="3"/>
        <v>-88141.71999999997</v>
      </c>
    </row>
    <row r="70" spans="1:7" ht="37.5">
      <c r="A70" s="40" t="s">
        <v>268</v>
      </c>
      <c r="B70" s="41"/>
      <c r="C70" s="41" t="s">
        <v>269</v>
      </c>
      <c r="D70" s="43" t="str">
        <f t="shared" si="2"/>
        <v>000 1 12 01040 01 0000 120</v>
      </c>
      <c r="E70" s="42">
        <v>2631000</v>
      </c>
      <c r="F70" s="42">
        <v>1367741.19</v>
      </c>
      <c r="G70" s="42">
        <f t="shared" si="3"/>
        <v>1263258.81</v>
      </c>
    </row>
    <row r="71" spans="1:7" ht="37.5">
      <c r="A71" s="40" t="s">
        <v>270</v>
      </c>
      <c r="B71" s="41"/>
      <c r="C71" s="41" t="s">
        <v>271</v>
      </c>
      <c r="D71" s="43" t="str">
        <f t="shared" si="2"/>
        <v>000 1 12 01050 01 0000 120</v>
      </c>
      <c r="E71" s="42"/>
      <c r="F71" s="42">
        <v>5108.4</v>
      </c>
      <c r="G71" s="42">
        <f t="shared" si="3"/>
        <v>-5108.4</v>
      </c>
    </row>
    <row r="72" spans="1:7" ht="75">
      <c r="A72" s="40" t="s">
        <v>272</v>
      </c>
      <c r="B72" s="41"/>
      <c r="C72" s="41" t="s">
        <v>273</v>
      </c>
      <c r="D72" s="43" t="str">
        <f t="shared" si="2"/>
        <v>000 1 13 00000 00 0000 000</v>
      </c>
      <c r="E72" s="42">
        <v>32011495.6</v>
      </c>
      <c r="F72" s="42">
        <v>28674763.15</v>
      </c>
      <c r="G72" s="42">
        <f t="shared" si="3"/>
        <v>3336732.450000003</v>
      </c>
    </row>
    <row r="73" spans="1:7" ht="37.5">
      <c r="A73" s="40" t="s">
        <v>274</v>
      </c>
      <c r="B73" s="41"/>
      <c r="C73" s="41" t="s">
        <v>275</v>
      </c>
      <c r="D73" s="43" t="str">
        <f t="shared" si="2"/>
        <v>000 1 13 01000 00 0000 130</v>
      </c>
      <c r="E73" s="42">
        <v>30620495.6</v>
      </c>
      <c r="F73" s="42">
        <v>25613805.31</v>
      </c>
      <c r="G73" s="42">
        <f t="shared" si="3"/>
        <v>5006690.290000003</v>
      </c>
    </row>
    <row r="74" spans="1:7" ht="37.5">
      <c r="A74" s="40" t="s">
        <v>276</v>
      </c>
      <c r="B74" s="41"/>
      <c r="C74" s="41" t="s">
        <v>277</v>
      </c>
      <c r="D74" s="43" t="str">
        <f t="shared" si="2"/>
        <v>000 1 13 01990 00 0000 130</v>
      </c>
      <c r="E74" s="42">
        <v>30620495.6</v>
      </c>
      <c r="F74" s="42">
        <v>25613805.31</v>
      </c>
      <c r="G74" s="42">
        <f t="shared" si="3"/>
        <v>5006690.290000003</v>
      </c>
    </row>
    <row r="75" spans="1:7" ht="75">
      <c r="A75" s="40" t="s">
        <v>278</v>
      </c>
      <c r="B75" s="41"/>
      <c r="C75" s="41" t="s">
        <v>279</v>
      </c>
      <c r="D75" s="43" t="str">
        <f t="shared" si="2"/>
        <v>000 1 13 01995 05 0000 130</v>
      </c>
      <c r="E75" s="42">
        <v>30620495.6</v>
      </c>
      <c r="F75" s="42">
        <v>25613805.31</v>
      </c>
      <c r="G75" s="42">
        <f t="shared" si="3"/>
        <v>5006690.290000003</v>
      </c>
    </row>
    <row r="76" spans="1:7" ht="37.5">
      <c r="A76" s="40" t="s">
        <v>280</v>
      </c>
      <c r="B76" s="41"/>
      <c r="C76" s="41" t="s">
        <v>281</v>
      </c>
      <c r="D76" s="43" t="str">
        <f t="shared" si="2"/>
        <v>000 1 13 02000 00 0000 130</v>
      </c>
      <c r="E76" s="42">
        <v>1391000</v>
      </c>
      <c r="F76" s="42">
        <v>3060957.84</v>
      </c>
      <c r="G76" s="42">
        <f t="shared" si="3"/>
        <v>-1669957.8399999999</v>
      </c>
    </row>
    <row r="77" spans="1:7" ht="37.5">
      <c r="A77" s="40" t="s">
        <v>282</v>
      </c>
      <c r="B77" s="41"/>
      <c r="C77" s="41" t="s">
        <v>283</v>
      </c>
      <c r="D77" s="43" t="str">
        <f t="shared" si="2"/>
        <v>000 1 13 02990 00 0000 130</v>
      </c>
      <c r="E77" s="42">
        <v>1391000</v>
      </c>
      <c r="F77" s="42">
        <v>3060957.84</v>
      </c>
      <c r="G77" s="42">
        <f t="shared" si="3"/>
        <v>-1669957.8399999999</v>
      </c>
    </row>
    <row r="78" spans="1:7" ht="56.25">
      <c r="A78" s="40" t="s">
        <v>284</v>
      </c>
      <c r="B78" s="41"/>
      <c r="C78" s="41" t="s">
        <v>285</v>
      </c>
      <c r="D78" s="43" t="str">
        <f t="shared" si="2"/>
        <v>000 1 13 02995 05 0000 130</v>
      </c>
      <c r="E78" s="42">
        <v>1391000</v>
      </c>
      <c r="F78" s="42">
        <v>3060957.84</v>
      </c>
      <c r="G78" s="42">
        <f t="shared" si="3"/>
        <v>-1669957.8399999999</v>
      </c>
    </row>
    <row r="79" spans="1:7" ht="56.25">
      <c r="A79" s="40" t="s">
        <v>286</v>
      </c>
      <c r="B79" s="41"/>
      <c r="C79" s="41" t="s">
        <v>287</v>
      </c>
      <c r="D79" s="43" t="str">
        <f t="shared" si="2"/>
        <v>000 1 14 00000 00 0000 000</v>
      </c>
      <c r="E79" s="42">
        <v>59619400</v>
      </c>
      <c r="F79" s="42">
        <v>74424478.95</v>
      </c>
      <c r="G79" s="42">
        <f t="shared" si="3"/>
        <v>-14805078.950000003</v>
      </c>
    </row>
    <row r="80" spans="1:7" ht="168.75">
      <c r="A80" s="40" t="s">
        <v>288</v>
      </c>
      <c r="B80" s="41"/>
      <c r="C80" s="41" t="s">
        <v>289</v>
      </c>
      <c r="D80" s="43" t="str">
        <f t="shared" si="2"/>
        <v>000 1 14 02000 00 0000 000</v>
      </c>
      <c r="E80" s="42">
        <v>2250000</v>
      </c>
      <c r="F80" s="42">
        <v>1880083.2</v>
      </c>
      <c r="G80" s="42">
        <f t="shared" si="3"/>
        <v>369916.80000000005</v>
      </c>
    </row>
    <row r="81" spans="1:7" ht="168.75">
      <c r="A81" s="40" t="s">
        <v>685</v>
      </c>
      <c r="B81" s="41"/>
      <c r="C81" s="41" t="s">
        <v>290</v>
      </c>
      <c r="D81" s="43" t="str">
        <f t="shared" si="2"/>
        <v>000 1 14 02050 05 0000 410</v>
      </c>
      <c r="E81" s="42">
        <v>2250000</v>
      </c>
      <c r="F81" s="42">
        <v>1880083.2</v>
      </c>
      <c r="G81" s="42">
        <f t="shared" si="3"/>
        <v>369916.80000000005</v>
      </c>
    </row>
    <row r="82" spans="1:7" ht="168.75">
      <c r="A82" s="40" t="s">
        <v>686</v>
      </c>
      <c r="B82" s="41"/>
      <c r="C82" s="41" t="s">
        <v>291</v>
      </c>
      <c r="D82" s="43" t="str">
        <f t="shared" si="2"/>
        <v>000 1 14 02052 05 0000 410</v>
      </c>
      <c r="E82" s="42">
        <v>2250000</v>
      </c>
      <c r="F82" s="42">
        <v>1880083.2</v>
      </c>
      <c r="G82" s="42">
        <f t="shared" si="3"/>
        <v>369916.80000000005</v>
      </c>
    </row>
    <row r="83" spans="1:7" ht="131.25">
      <c r="A83" s="40" t="s">
        <v>292</v>
      </c>
      <c r="B83" s="41"/>
      <c r="C83" s="41" t="s">
        <v>293</v>
      </c>
      <c r="D83" s="43" t="str">
        <f t="shared" si="2"/>
        <v>000 1 14 06000 00 0000 430</v>
      </c>
      <c r="E83" s="42">
        <v>57369400</v>
      </c>
      <c r="F83" s="42">
        <v>72544395.75</v>
      </c>
      <c r="G83" s="42">
        <f t="shared" si="3"/>
        <v>-15174995.75</v>
      </c>
    </row>
    <row r="84" spans="1:7" ht="75">
      <c r="A84" s="40" t="s">
        <v>294</v>
      </c>
      <c r="B84" s="41"/>
      <c r="C84" s="41" t="s">
        <v>295</v>
      </c>
      <c r="D84" s="43" t="str">
        <f t="shared" si="2"/>
        <v>000 1 14 06010 00 0000 430</v>
      </c>
      <c r="E84" s="42">
        <v>57369400</v>
      </c>
      <c r="F84" s="42">
        <v>72544395.75</v>
      </c>
      <c r="G84" s="42">
        <f t="shared" si="3"/>
        <v>-15174995.75</v>
      </c>
    </row>
    <row r="85" spans="1:7" ht="93.75">
      <c r="A85" s="40" t="s">
        <v>296</v>
      </c>
      <c r="B85" s="41"/>
      <c r="C85" s="41" t="s">
        <v>297</v>
      </c>
      <c r="D85" s="43" t="str">
        <f t="shared" si="2"/>
        <v>000 1 14 06013 10 0000 430</v>
      </c>
      <c r="E85" s="42">
        <v>57369400</v>
      </c>
      <c r="F85" s="42">
        <v>72544395.75</v>
      </c>
      <c r="G85" s="42">
        <f t="shared" si="3"/>
        <v>-15174995.75</v>
      </c>
    </row>
    <row r="86" spans="1:7" ht="37.5">
      <c r="A86" s="40" t="s">
        <v>298</v>
      </c>
      <c r="B86" s="41"/>
      <c r="C86" s="41" t="s">
        <v>299</v>
      </c>
      <c r="D86" s="43" t="str">
        <f t="shared" si="2"/>
        <v>000 1 16 00000 00 0000 000</v>
      </c>
      <c r="E86" s="42">
        <v>10872900</v>
      </c>
      <c r="F86" s="42">
        <v>8319161.17</v>
      </c>
      <c r="G86" s="42">
        <f t="shared" si="3"/>
        <v>2553738.83</v>
      </c>
    </row>
    <row r="87" spans="1:7" ht="56.25">
      <c r="A87" s="40" t="s">
        <v>300</v>
      </c>
      <c r="B87" s="41"/>
      <c r="C87" s="41" t="s">
        <v>301</v>
      </c>
      <c r="D87" s="43" t="str">
        <f t="shared" si="2"/>
        <v>000 1 16 03000 00 0000 140</v>
      </c>
      <c r="E87" s="42">
        <v>282000</v>
      </c>
      <c r="F87" s="42">
        <v>177054.76</v>
      </c>
      <c r="G87" s="42">
        <f t="shared" si="3"/>
        <v>104945.23999999999</v>
      </c>
    </row>
    <row r="88" spans="1:7" ht="150">
      <c r="A88" s="40" t="s">
        <v>687</v>
      </c>
      <c r="B88" s="41"/>
      <c r="C88" s="41" t="s">
        <v>302</v>
      </c>
      <c r="D88" s="43" t="str">
        <f t="shared" si="2"/>
        <v>000 1 16 03010 01 0000 140</v>
      </c>
      <c r="E88" s="42">
        <v>262000</v>
      </c>
      <c r="F88" s="42">
        <v>148354.76</v>
      </c>
      <c r="G88" s="42">
        <f t="shared" si="3"/>
        <v>113645.23999999999</v>
      </c>
    </row>
    <row r="89" spans="1:7" ht="131.25">
      <c r="A89" s="40" t="s">
        <v>303</v>
      </c>
      <c r="B89" s="41"/>
      <c r="C89" s="41" t="s">
        <v>304</v>
      </c>
      <c r="D89" s="43" t="str">
        <f t="shared" si="2"/>
        <v>000 1 16 03030 01 0000 140</v>
      </c>
      <c r="E89" s="42">
        <v>20000</v>
      </c>
      <c r="F89" s="42">
        <v>28700</v>
      </c>
      <c r="G89" s="42">
        <f t="shared" si="3"/>
        <v>-8700</v>
      </c>
    </row>
    <row r="90" spans="1:7" ht="131.25">
      <c r="A90" s="40" t="s">
        <v>305</v>
      </c>
      <c r="B90" s="41"/>
      <c r="C90" s="41" t="s">
        <v>306</v>
      </c>
      <c r="D90" s="43" t="str">
        <f t="shared" si="2"/>
        <v>000 1 16 06000 01 0000 140</v>
      </c>
      <c r="E90" s="42">
        <v>435000</v>
      </c>
      <c r="F90" s="42">
        <v>421843.85</v>
      </c>
      <c r="G90" s="42">
        <f t="shared" si="3"/>
        <v>13156.150000000023</v>
      </c>
    </row>
    <row r="91" spans="1:7" ht="131.25">
      <c r="A91" s="40" t="s">
        <v>307</v>
      </c>
      <c r="B91" s="41"/>
      <c r="C91" s="41" t="s">
        <v>308</v>
      </c>
      <c r="D91" s="43" t="str">
        <f t="shared" si="2"/>
        <v>000 1 16 08000 01 0000 140</v>
      </c>
      <c r="E91" s="42">
        <v>40000</v>
      </c>
      <c r="F91" s="42">
        <v>98000</v>
      </c>
      <c r="G91" s="42">
        <f t="shared" si="3"/>
        <v>-58000</v>
      </c>
    </row>
    <row r="92" spans="1:7" ht="131.25">
      <c r="A92" s="40" t="s">
        <v>309</v>
      </c>
      <c r="B92" s="41"/>
      <c r="C92" s="41" t="s">
        <v>310</v>
      </c>
      <c r="D92" s="43" t="str">
        <f t="shared" si="2"/>
        <v>000 1 16 08010 01 0000 140</v>
      </c>
      <c r="E92" s="42">
        <v>35000</v>
      </c>
      <c r="F92" s="42">
        <v>98000</v>
      </c>
      <c r="G92" s="42">
        <f t="shared" si="3"/>
        <v>-63000</v>
      </c>
    </row>
    <row r="93" spans="1:7" ht="93.75">
      <c r="A93" s="40" t="s">
        <v>311</v>
      </c>
      <c r="B93" s="41"/>
      <c r="C93" s="41" t="s">
        <v>312</v>
      </c>
      <c r="D93" s="43" t="str">
        <f t="shared" si="2"/>
        <v>000 1 16 08020 01 0000 140</v>
      </c>
      <c r="E93" s="42">
        <v>5000</v>
      </c>
      <c r="F93" s="42"/>
      <c r="G93" s="42">
        <f t="shared" si="3"/>
        <v>5000</v>
      </c>
    </row>
    <row r="94" spans="1:7" ht="93.75">
      <c r="A94" s="40" t="s">
        <v>313</v>
      </c>
      <c r="B94" s="41"/>
      <c r="C94" s="41" t="s">
        <v>314</v>
      </c>
      <c r="D94" s="43" t="str">
        <f t="shared" si="2"/>
        <v>000 1 16 21000 00 0000 140</v>
      </c>
      <c r="E94" s="42">
        <v>30000</v>
      </c>
      <c r="F94" s="42">
        <v>10000</v>
      </c>
      <c r="G94" s="42">
        <f t="shared" si="3"/>
        <v>20000</v>
      </c>
    </row>
    <row r="95" spans="1:7" ht="112.5">
      <c r="A95" s="40" t="s">
        <v>315</v>
      </c>
      <c r="B95" s="41"/>
      <c r="C95" s="41" t="s">
        <v>316</v>
      </c>
      <c r="D95" s="43" t="str">
        <f t="shared" si="2"/>
        <v>000 1 16 21050 05 0000 140</v>
      </c>
      <c r="E95" s="42">
        <v>30000</v>
      </c>
      <c r="F95" s="42">
        <v>10000</v>
      </c>
      <c r="G95" s="42">
        <f t="shared" si="3"/>
        <v>20000</v>
      </c>
    </row>
    <row r="96" spans="1:7" ht="168.75">
      <c r="A96" s="40" t="s">
        <v>688</v>
      </c>
      <c r="B96" s="41"/>
      <c r="C96" s="41" t="s">
        <v>317</v>
      </c>
      <c r="D96" s="43" t="str">
        <f t="shared" si="2"/>
        <v>000 1 16 25000 00 0000 140</v>
      </c>
      <c r="E96" s="42">
        <v>750000</v>
      </c>
      <c r="F96" s="42">
        <v>586001.8</v>
      </c>
      <c r="G96" s="42">
        <f t="shared" si="3"/>
        <v>163998.19999999995</v>
      </c>
    </row>
    <row r="97" spans="1:7" ht="56.25">
      <c r="A97" s="40" t="s">
        <v>318</v>
      </c>
      <c r="B97" s="41"/>
      <c r="C97" s="41" t="s">
        <v>319</v>
      </c>
      <c r="D97" s="43" t="str">
        <f t="shared" si="2"/>
        <v>000 1 16 25010 01 0000 140</v>
      </c>
      <c r="E97" s="42">
        <v>10000</v>
      </c>
      <c r="F97" s="42"/>
      <c r="G97" s="42">
        <f t="shared" si="3"/>
        <v>10000</v>
      </c>
    </row>
    <row r="98" spans="1:7" ht="75">
      <c r="A98" s="40" t="s">
        <v>320</v>
      </c>
      <c r="B98" s="41"/>
      <c r="C98" s="41" t="s">
        <v>321</v>
      </c>
      <c r="D98" s="43" t="str">
        <f t="shared" si="2"/>
        <v>000 1 16 25030 01 0000 140</v>
      </c>
      <c r="E98" s="42">
        <v>320000</v>
      </c>
      <c r="F98" s="42">
        <v>32200</v>
      </c>
      <c r="G98" s="42">
        <f t="shared" si="3"/>
        <v>287800</v>
      </c>
    </row>
    <row r="99" spans="1:7" ht="56.25">
      <c r="A99" s="40" t="s">
        <v>322</v>
      </c>
      <c r="B99" s="41"/>
      <c r="C99" s="41" t="s">
        <v>323</v>
      </c>
      <c r="D99" s="43" t="str">
        <f t="shared" si="2"/>
        <v>000 1 16 25050 01 0000 140</v>
      </c>
      <c r="E99" s="42">
        <v>200000</v>
      </c>
      <c r="F99" s="42">
        <v>375181.8</v>
      </c>
      <c r="G99" s="42">
        <f t="shared" si="3"/>
        <v>-175181.8</v>
      </c>
    </row>
    <row r="100" spans="1:7" ht="56.25">
      <c r="A100" s="40" t="s">
        <v>324</v>
      </c>
      <c r="B100" s="41"/>
      <c r="C100" s="41" t="s">
        <v>325</v>
      </c>
      <c r="D100" s="43" t="str">
        <f t="shared" si="2"/>
        <v>000 1 16 25060 01 0000 140</v>
      </c>
      <c r="E100" s="42">
        <v>220000</v>
      </c>
      <c r="F100" s="42">
        <v>178620</v>
      </c>
      <c r="G100" s="42">
        <f t="shared" si="3"/>
        <v>41380</v>
      </c>
    </row>
    <row r="101" spans="1:7" ht="75">
      <c r="A101" s="40" t="s">
        <v>326</v>
      </c>
      <c r="B101" s="41"/>
      <c r="C101" s="41" t="s">
        <v>327</v>
      </c>
      <c r="D101" s="43" t="str">
        <f t="shared" si="2"/>
        <v>000 1 16 27000 01 0000 140</v>
      </c>
      <c r="E101" s="42">
        <v>1500000</v>
      </c>
      <c r="F101" s="42">
        <v>1123724.2</v>
      </c>
      <c r="G101" s="42">
        <f t="shared" si="3"/>
        <v>376275.80000000005</v>
      </c>
    </row>
    <row r="102" spans="1:7" ht="112.5">
      <c r="A102" s="40" t="s">
        <v>328</v>
      </c>
      <c r="B102" s="41"/>
      <c r="C102" s="41" t="s">
        <v>329</v>
      </c>
      <c r="D102" s="43" t="str">
        <f t="shared" si="2"/>
        <v>000 1 16 28000 01 0000 140</v>
      </c>
      <c r="E102" s="42">
        <v>1780000</v>
      </c>
      <c r="F102" s="42">
        <v>1618405.25</v>
      </c>
      <c r="G102" s="42">
        <f t="shared" si="3"/>
        <v>161594.75</v>
      </c>
    </row>
    <row r="103" spans="1:7" ht="56.25">
      <c r="A103" s="40" t="s">
        <v>330</v>
      </c>
      <c r="B103" s="41"/>
      <c r="C103" s="41" t="s">
        <v>331</v>
      </c>
      <c r="D103" s="43" t="str">
        <f t="shared" si="2"/>
        <v>000 1 16 30000 01 0000 140</v>
      </c>
      <c r="E103" s="42">
        <v>2000</v>
      </c>
      <c r="F103" s="42">
        <v>-300</v>
      </c>
      <c r="G103" s="42">
        <f t="shared" si="3"/>
        <v>2300</v>
      </c>
    </row>
    <row r="104" spans="1:7" ht="93.75">
      <c r="A104" s="40" t="s">
        <v>332</v>
      </c>
      <c r="B104" s="41"/>
      <c r="C104" s="41" t="s">
        <v>333</v>
      </c>
      <c r="D104" s="43" t="str">
        <f t="shared" si="2"/>
        <v>000 1 16 30010 01 0000 140</v>
      </c>
      <c r="E104" s="42">
        <v>2000</v>
      </c>
      <c r="F104" s="42"/>
      <c r="G104" s="42">
        <f t="shared" si="3"/>
        <v>2000</v>
      </c>
    </row>
    <row r="105" spans="1:7" ht="112.5">
      <c r="A105" s="40" t="s">
        <v>334</v>
      </c>
      <c r="B105" s="41"/>
      <c r="C105" s="41" t="s">
        <v>335</v>
      </c>
      <c r="D105" s="43" t="str">
        <f t="shared" si="2"/>
        <v>000 1 16 30014 01 0000 140</v>
      </c>
      <c r="E105" s="42">
        <v>2000</v>
      </c>
      <c r="F105" s="42"/>
      <c r="G105" s="42">
        <f t="shared" si="3"/>
        <v>2000</v>
      </c>
    </row>
    <row r="106" spans="1:7" ht="56.25">
      <c r="A106" s="40" t="s">
        <v>336</v>
      </c>
      <c r="B106" s="41"/>
      <c r="C106" s="41" t="s">
        <v>337</v>
      </c>
      <c r="D106" s="43" t="str">
        <f t="shared" si="2"/>
        <v>000 1 16 30030 01 0000 140</v>
      </c>
      <c r="E106" s="42"/>
      <c r="F106" s="42">
        <v>-300</v>
      </c>
      <c r="G106" s="42">
        <f t="shared" si="3"/>
        <v>300</v>
      </c>
    </row>
    <row r="107" spans="1:7" ht="112.5">
      <c r="A107" s="40" t="s">
        <v>338</v>
      </c>
      <c r="B107" s="41"/>
      <c r="C107" s="41" t="s">
        <v>339</v>
      </c>
      <c r="D107" s="43" t="str">
        <f t="shared" si="2"/>
        <v>000 1 16 33000 00 0000 140</v>
      </c>
      <c r="E107" s="42">
        <v>6800</v>
      </c>
      <c r="F107" s="42">
        <v>6735.09</v>
      </c>
      <c r="G107" s="42">
        <f t="shared" si="3"/>
        <v>64.90999999999985</v>
      </c>
    </row>
    <row r="108" spans="1:7" ht="131.25">
      <c r="A108" s="40" t="s">
        <v>340</v>
      </c>
      <c r="B108" s="41"/>
      <c r="C108" s="41" t="s">
        <v>341</v>
      </c>
      <c r="D108" s="43" t="str">
        <f t="shared" si="2"/>
        <v>000 1 16 33050 05 0000 140</v>
      </c>
      <c r="E108" s="42">
        <v>6800</v>
      </c>
      <c r="F108" s="42">
        <v>6735.09</v>
      </c>
      <c r="G108" s="42">
        <f t="shared" si="3"/>
        <v>64.90999999999985</v>
      </c>
    </row>
    <row r="109" spans="1:7" ht="168.75">
      <c r="A109" s="40" t="s">
        <v>342</v>
      </c>
      <c r="B109" s="41"/>
      <c r="C109" s="41" t="s">
        <v>343</v>
      </c>
      <c r="D109" s="43" t="str">
        <f t="shared" si="2"/>
        <v>000 1 16 43000 01 0000 140</v>
      </c>
      <c r="E109" s="42">
        <v>870000</v>
      </c>
      <c r="F109" s="42">
        <v>392790</v>
      </c>
      <c r="G109" s="42">
        <f t="shared" si="3"/>
        <v>477210</v>
      </c>
    </row>
    <row r="110" spans="1:7" ht="56.25">
      <c r="A110" s="40" t="s">
        <v>344</v>
      </c>
      <c r="B110" s="41"/>
      <c r="C110" s="41" t="s">
        <v>345</v>
      </c>
      <c r="D110" s="43" t="str">
        <f t="shared" si="2"/>
        <v>000 1 16 90000 00 0000 140</v>
      </c>
      <c r="E110" s="42">
        <v>5177100</v>
      </c>
      <c r="F110" s="42">
        <v>3884906.22</v>
      </c>
      <c r="G110" s="42">
        <f t="shared" si="3"/>
        <v>1292193.7799999998</v>
      </c>
    </row>
    <row r="111" spans="1:7" ht="75">
      <c r="A111" s="40" t="s">
        <v>346</v>
      </c>
      <c r="B111" s="41"/>
      <c r="C111" s="41" t="s">
        <v>347</v>
      </c>
      <c r="D111" s="43" t="str">
        <f t="shared" si="2"/>
        <v>000 1 16 90050 05 0000 140</v>
      </c>
      <c r="E111" s="42">
        <v>5177100</v>
      </c>
      <c r="F111" s="42">
        <v>3884906.22</v>
      </c>
      <c r="G111" s="42">
        <f t="shared" si="3"/>
        <v>1292193.7799999998</v>
      </c>
    </row>
    <row r="112" spans="1:7" ht="37.5">
      <c r="A112" s="40" t="s">
        <v>348</v>
      </c>
      <c r="B112" s="41"/>
      <c r="C112" s="41" t="s">
        <v>349</v>
      </c>
      <c r="D112" s="43" t="str">
        <f aca="true" t="shared" si="4" ref="D112:D157">IF(LEFT(C112,5)="000 8","X",C112)</f>
        <v>000 1 17 00000 00 0000 000</v>
      </c>
      <c r="E112" s="42">
        <v>25000</v>
      </c>
      <c r="F112" s="42">
        <v>55501.21</v>
      </c>
      <c r="G112" s="42">
        <f aca="true" t="shared" si="5" ref="G112:G158">E112-F112</f>
        <v>-30501.21</v>
      </c>
    </row>
    <row r="113" spans="1:7" ht="18.75">
      <c r="A113" s="40" t="s">
        <v>614</v>
      </c>
      <c r="B113" s="41"/>
      <c r="C113" s="41" t="s">
        <v>615</v>
      </c>
      <c r="D113" s="43" t="str">
        <f t="shared" si="4"/>
        <v>000 1 17 01000 00 0000 180</v>
      </c>
      <c r="E113" s="42"/>
      <c r="F113" s="42">
        <v>46351.21</v>
      </c>
      <c r="G113" s="42">
        <f t="shared" si="5"/>
        <v>-46351.21</v>
      </c>
    </row>
    <row r="114" spans="1:7" ht="56.25">
      <c r="A114" s="40" t="s">
        <v>616</v>
      </c>
      <c r="B114" s="41"/>
      <c r="C114" s="41" t="s">
        <v>617</v>
      </c>
      <c r="D114" s="43" t="str">
        <f t="shared" si="4"/>
        <v>000 1 17 01050 05 0000 180</v>
      </c>
      <c r="E114" s="42"/>
      <c r="F114" s="42">
        <v>46351.21</v>
      </c>
      <c r="G114" s="42">
        <f t="shared" si="5"/>
        <v>-46351.21</v>
      </c>
    </row>
    <row r="115" spans="1:7" ht="18.75">
      <c r="A115" s="40" t="s">
        <v>618</v>
      </c>
      <c r="B115" s="41"/>
      <c r="C115" s="41" t="s">
        <v>619</v>
      </c>
      <c r="D115" s="43" t="str">
        <f t="shared" si="4"/>
        <v>000 1 17 05000 00 0000 180</v>
      </c>
      <c r="E115" s="42">
        <v>25000</v>
      </c>
      <c r="F115" s="42">
        <v>9150</v>
      </c>
      <c r="G115" s="42">
        <f t="shared" si="5"/>
        <v>15850</v>
      </c>
    </row>
    <row r="116" spans="1:7" ht="37.5">
      <c r="A116" s="40" t="s">
        <v>620</v>
      </c>
      <c r="B116" s="41"/>
      <c r="C116" s="41" t="s">
        <v>621</v>
      </c>
      <c r="D116" s="43" t="str">
        <f t="shared" si="4"/>
        <v>000 1 17 05050 05 0000 180</v>
      </c>
      <c r="E116" s="42">
        <v>25000</v>
      </c>
      <c r="F116" s="42">
        <v>9150</v>
      </c>
      <c r="G116" s="42">
        <f t="shared" si="5"/>
        <v>15850</v>
      </c>
    </row>
    <row r="117" spans="1:7" ht="37.5">
      <c r="A117" s="45" t="s">
        <v>622</v>
      </c>
      <c r="B117" s="46"/>
      <c r="C117" s="46" t="s">
        <v>623</v>
      </c>
      <c r="D117" s="48" t="str">
        <f t="shared" si="4"/>
        <v>000 2 00 00000 00 0000 000</v>
      </c>
      <c r="E117" s="47">
        <v>1710315352.07</v>
      </c>
      <c r="F117" s="47">
        <v>1179956579.84</v>
      </c>
      <c r="G117" s="47">
        <f t="shared" si="5"/>
        <v>530358772.23</v>
      </c>
    </row>
    <row r="118" spans="1:7" ht="93.75">
      <c r="A118" s="40" t="s">
        <v>624</v>
      </c>
      <c r="B118" s="41"/>
      <c r="C118" s="41" t="s">
        <v>625</v>
      </c>
      <c r="D118" s="43" t="str">
        <f t="shared" si="4"/>
        <v>000 2 02 00000 00 0000 000</v>
      </c>
      <c r="E118" s="42">
        <v>1710315352.07</v>
      </c>
      <c r="F118" s="42">
        <v>1182102497.39</v>
      </c>
      <c r="G118" s="42">
        <f t="shared" si="5"/>
        <v>528212854.6799998</v>
      </c>
    </row>
    <row r="119" spans="1:7" ht="56.25">
      <c r="A119" s="40" t="s">
        <v>626</v>
      </c>
      <c r="B119" s="41"/>
      <c r="C119" s="41" t="s">
        <v>627</v>
      </c>
      <c r="D119" s="43" t="str">
        <f t="shared" si="4"/>
        <v>000 2 02 01000 00 0000 151</v>
      </c>
      <c r="E119" s="42">
        <v>150789300</v>
      </c>
      <c r="F119" s="42">
        <v>150789300</v>
      </c>
      <c r="G119" s="42">
        <f t="shared" si="5"/>
        <v>0</v>
      </c>
    </row>
    <row r="120" spans="1:7" ht="37.5">
      <c r="A120" s="40" t="s">
        <v>628</v>
      </c>
      <c r="B120" s="41"/>
      <c r="C120" s="41" t="s">
        <v>629</v>
      </c>
      <c r="D120" s="43" t="str">
        <f t="shared" si="4"/>
        <v>000 2 02 01001 00 0000 151</v>
      </c>
      <c r="E120" s="42">
        <v>130739300</v>
      </c>
      <c r="F120" s="42">
        <v>130739300</v>
      </c>
      <c r="G120" s="42">
        <f t="shared" si="5"/>
        <v>0</v>
      </c>
    </row>
    <row r="121" spans="1:7" ht="56.25">
      <c r="A121" s="40" t="s">
        <v>630</v>
      </c>
      <c r="B121" s="41"/>
      <c r="C121" s="41" t="s">
        <v>631</v>
      </c>
      <c r="D121" s="43" t="str">
        <f t="shared" si="4"/>
        <v>000 2 02 01001 05 0000 151</v>
      </c>
      <c r="E121" s="42">
        <v>130739300</v>
      </c>
      <c r="F121" s="42">
        <v>130739300</v>
      </c>
      <c r="G121" s="42">
        <f t="shared" si="5"/>
        <v>0</v>
      </c>
    </row>
    <row r="122" spans="1:7" ht="56.25">
      <c r="A122" s="40" t="s">
        <v>632</v>
      </c>
      <c r="B122" s="41"/>
      <c r="C122" s="41" t="s">
        <v>633</v>
      </c>
      <c r="D122" s="43" t="str">
        <f t="shared" si="4"/>
        <v>000 2 02 01003 00 0000 151</v>
      </c>
      <c r="E122" s="42">
        <v>19450000</v>
      </c>
      <c r="F122" s="42">
        <v>19450000</v>
      </c>
      <c r="G122" s="42">
        <f t="shared" si="5"/>
        <v>0</v>
      </c>
    </row>
    <row r="123" spans="1:7" ht="75">
      <c r="A123" s="40" t="s">
        <v>634</v>
      </c>
      <c r="B123" s="41"/>
      <c r="C123" s="41" t="s">
        <v>635</v>
      </c>
      <c r="D123" s="43" t="str">
        <f t="shared" si="4"/>
        <v>000 2 02 01003 05 0000 151</v>
      </c>
      <c r="E123" s="42">
        <v>19450000</v>
      </c>
      <c r="F123" s="42">
        <v>19450000</v>
      </c>
      <c r="G123" s="42">
        <f t="shared" si="5"/>
        <v>0</v>
      </c>
    </row>
    <row r="124" spans="1:7" ht="112.5">
      <c r="A124" s="40" t="s">
        <v>636</v>
      </c>
      <c r="B124" s="41"/>
      <c r="C124" s="41" t="s">
        <v>637</v>
      </c>
      <c r="D124" s="43" t="str">
        <f t="shared" si="4"/>
        <v>000 2 02 01009 00 0000 151</v>
      </c>
      <c r="E124" s="42">
        <v>600000</v>
      </c>
      <c r="F124" s="42">
        <v>600000</v>
      </c>
      <c r="G124" s="42">
        <f t="shared" si="5"/>
        <v>0</v>
      </c>
    </row>
    <row r="125" spans="1:7" ht="93.75">
      <c r="A125" s="40" t="s">
        <v>638</v>
      </c>
      <c r="B125" s="41"/>
      <c r="C125" s="41" t="s">
        <v>639</v>
      </c>
      <c r="D125" s="43" t="str">
        <f t="shared" si="4"/>
        <v>000 2 02 01009 05 0000 151</v>
      </c>
      <c r="E125" s="42">
        <v>600000</v>
      </c>
      <c r="F125" s="42">
        <v>600000</v>
      </c>
      <c r="G125" s="42">
        <f t="shared" si="5"/>
        <v>0</v>
      </c>
    </row>
    <row r="126" spans="1:7" ht="56.25">
      <c r="A126" s="40" t="s">
        <v>640</v>
      </c>
      <c r="B126" s="41"/>
      <c r="C126" s="41" t="s">
        <v>641</v>
      </c>
      <c r="D126" s="43" t="str">
        <f t="shared" si="4"/>
        <v>000 2 02 02000 00 0000 151</v>
      </c>
      <c r="E126" s="42">
        <v>569700544.88</v>
      </c>
      <c r="F126" s="42">
        <v>252718313.19</v>
      </c>
      <c r="G126" s="42">
        <f t="shared" si="5"/>
        <v>316982231.69</v>
      </c>
    </row>
    <row r="127" spans="1:7" ht="37.5">
      <c r="A127" s="40" t="s">
        <v>642</v>
      </c>
      <c r="B127" s="41"/>
      <c r="C127" s="41" t="s">
        <v>643</v>
      </c>
      <c r="D127" s="43" t="str">
        <f t="shared" si="4"/>
        <v>000 2 02 02008 00 0000 151</v>
      </c>
      <c r="E127" s="42">
        <v>1628600</v>
      </c>
      <c r="F127" s="42">
        <v>1628600</v>
      </c>
      <c r="G127" s="42">
        <f t="shared" si="5"/>
        <v>0</v>
      </c>
    </row>
    <row r="128" spans="1:7" ht="56.25">
      <c r="A128" s="40" t="s">
        <v>644</v>
      </c>
      <c r="B128" s="41"/>
      <c r="C128" s="41" t="s">
        <v>645</v>
      </c>
      <c r="D128" s="43" t="str">
        <f t="shared" si="4"/>
        <v>000 2 02 02008 05 0000 151</v>
      </c>
      <c r="E128" s="42">
        <v>1628600</v>
      </c>
      <c r="F128" s="42">
        <v>1628600</v>
      </c>
      <c r="G128" s="42">
        <f t="shared" si="5"/>
        <v>0</v>
      </c>
    </row>
    <row r="129" spans="1:7" ht="37.5">
      <c r="A129" s="40" t="s">
        <v>646</v>
      </c>
      <c r="B129" s="41"/>
      <c r="C129" s="41" t="s">
        <v>647</v>
      </c>
      <c r="D129" s="43" t="str">
        <f t="shared" si="4"/>
        <v>000 2 02 02051 00 0000 151</v>
      </c>
      <c r="E129" s="42">
        <v>220000</v>
      </c>
      <c r="F129" s="42">
        <v>220000</v>
      </c>
      <c r="G129" s="42">
        <f t="shared" si="5"/>
        <v>0</v>
      </c>
    </row>
    <row r="130" spans="1:7" ht="75">
      <c r="A130" s="40" t="s">
        <v>648</v>
      </c>
      <c r="B130" s="41"/>
      <c r="C130" s="41" t="s">
        <v>649</v>
      </c>
      <c r="D130" s="43" t="str">
        <f t="shared" si="4"/>
        <v>000 2 02 02051 05 0000 151</v>
      </c>
      <c r="E130" s="42">
        <v>220000</v>
      </c>
      <c r="F130" s="42">
        <v>220000</v>
      </c>
      <c r="G130" s="42">
        <f t="shared" si="5"/>
        <v>0</v>
      </c>
    </row>
    <row r="131" spans="1:7" ht="131.25">
      <c r="A131" s="40" t="s">
        <v>650</v>
      </c>
      <c r="B131" s="41"/>
      <c r="C131" s="41" t="s">
        <v>651</v>
      </c>
      <c r="D131" s="43" t="str">
        <f t="shared" si="4"/>
        <v>000 2 02 02077 00 0000 151</v>
      </c>
      <c r="E131" s="42">
        <v>415059673</v>
      </c>
      <c r="F131" s="42">
        <v>113954153.19</v>
      </c>
      <c r="G131" s="42">
        <f t="shared" si="5"/>
        <v>301105519.81</v>
      </c>
    </row>
    <row r="132" spans="1:7" ht="112.5">
      <c r="A132" s="40" t="s">
        <v>652</v>
      </c>
      <c r="B132" s="41"/>
      <c r="C132" s="41" t="s">
        <v>653</v>
      </c>
      <c r="D132" s="43" t="str">
        <f t="shared" si="4"/>
        <v>000 2 02 02077 05 0000 151</v>
      </c>
      <c r="E132" s="42">
        <v>415059673</v>
      </c>
      <c r="F132" s="42">
        <v>113954153.19</v>
      </c>
      <c r="G132" s="42">
        <f t="shared" si="5"/>
        <v>301105519.81</v>
      </c>
    </row>
    <row r="133" spans="1:7" ht="56.25">
      <c r="A133" s="40" t="s">
        <v>654</v>
      </c>
      <c r="B133" s="41"/>
      <c r="C133" s="41" t="s">
        <v>655</v>
      </c>
      <c r="D133" s="43" t="str">
        <f t="shared" si="4"/>
        <v>000 2 02 02104 00 0000 151</v>
      </c>
      <c r="E133" s="42">
        <v>168561.88</v>
      </c>
      <c r="F133" s="42"/>
      <c r="G133" s="42">
        <f t="shared" si="5"/>
        <v>168561.88</v>
      </c>
    </row>
    <row r="134" spans="1:7" ht="75">
      <c r="A134" s="40" t="s">
        <v>656</v>
      </c>
      <c r="B134" s="41"/>
      <c r="C134" s="41" t="s">
        <v>657</v>
      </c>
      <c r="D134" s="43" t="str">
        <f t="shared" si="4"/>
        <v>000 2 02 02104 05 0000 151</v>
      </c>
      <c r="E134" s="42">
        <v>168561.88</v>
      </c>
      <c r="F134" s="42"/>
      <c r="G134" s="42">
        <f t="shared" si="5"/>
        <v>168561.88</v>
      </c>
    </row>
    <row r="135" spans="1:7" ht="56.25">
      <c r="A135" s="40" t="s">
        <v>658</v>
      </c>
      <c r="B135" s="41"/>
      <c r="C135" s="41" t="s">
        <v>659</v>
      </c>
      <c r="D135" s="43" t="str">
        <f t="shared" si="4"/>
        <v>000 2 02 02145 00 0000 151</v>
      </c>
      <c r="E135" s="42">
        <v>21820100</v>
      </c>
      <c r="F135" s="42">
        <v>21820100</v>
      </c>
      <c r="G135" s="42">
        <f t="shared" si="5"/>
        <v>0</v>
      </c>
    </row>
    <row r="136" spans="1:7" ht="75">
      <c r="A136" s="40" t="s">
        <v>660</v>
      </c>
      <c r="B136" s="41"/>
      <c r="C136" s="41" t="s">
        <v>661</v>
      </c>
      <c r="D136" s="43" t="str">
        <f t="shared" si="4"/>
        <v>000 2 02 02145 05 0000 151</v>
      </c>
      <c r="E136" s="42">
        <v>21820100</v>
      </c>
      <c r="F136" s="42">
        <v>21820100</v>
      </c>
      <c r="G136" s="42">
        <f t="shared" si="5"/>
        <v>0</v>
      </c>
    </row>
    <row r="137" spans="1:7" ht="56.25">
      <c r="A137" s="40" t="s">
        <v>662</v>
      </c>
      <c r="B137" s="41"/>
      <c r="C137" s="41" t="s">
        <v>663</v>
      </c>
      <c r="D137" s="43" t="str">
        <f t="shared" si="4"/>
        <v>000 2 02 02204 00 0000 151</v>
      </c>
      <c r="E137" s="42">
        <v>26508000</v>
      </c>
      <c r="F137" s="42">
        <v>26508000</v>
      </c>
      <c r="G137" s="42">
        <f t="shared" si="5"/>
        <v>0</v>
      </c>
    </row>
    <row r="138" spans="1:7" ht="75">
      <c r="A138" s="40" t="s">
        <v>664</v>
      </c>
      <c r="B138" s="41"/>
      <c r="C138" s="41" t="s">
        <v>665</v>
      </c>
      <c r="D138" s="43" t="str">
        <f t="shared" si="4"/>
        <v>000 2 02 02204 05 0000 151</v>
      </c>
      <c r="E138" s="42">
        <v>26508000</v>
      </c>
      <c r="F138" s="42">
        <v>26508000</v>
      </c>
      <c r="G138" s="42">
        <f t="shared" si="5"/>
        <v>0</v>
      </c>
    </row>
    <row r="139" spans="1:7" ht="18.75">
      <c r="A139" s="40" t="s">
        <v>666</v>
      </c>
      <c r="B139" s="41"/>
      <c r="C139" s="41" t="s">
        <v>667</v>
      </c>
      <c r="D139" s="43" t="str">
        <f t="shared" si="4"/>
        <v>000 2 02 02999 00 0000 151</v>
      </c>
      <c r="E139" s="42">
        <v>104295610</v>
      </c>
      <c r="F139" s="42">
        <v>88587460</v>
      </c>
      <c r="G139" s="42">
        <f t="shared" si="5"/>
        <v>15708150</v>
      </c>
    </row>
    <row r="140" spans="1:7" ht="37.5">
      <c r="A140" s="40" t="s">
        <v>668</v>
      </c>
      <c r="B140" s="41"/>
      <c r="C140" s="41" t="s">
        <v>669</v>
      </c>
      <c r="D140" s="43" t="str">
        <f t="shared" si="4"/>
        <v>000 2 02 02999 05 0000 151</v>
      </c>
      <c r="E140" s="42">
        <v>104295610</v>
      </c>
      <c r="F140" s="42">
        <v>88587460</v>
      </c>
      <c r="G140" s="42">
        <f t="shared" si="5"/>
        <v>15708150</v>
      </c>
    </row>
    <row r="141" spans="1:7" ht="56.25">
      <c r="A141" s="40" t="s">
        <v>670</v>
      </c>
      <c r="B141" s="41"/>
      <c r="C141" s="41" t="s">
        <v>671</v>
      </c>
      <c r="D141" s="43" t="str">
        <f t="shared" si="4"/>
        <v>000 2 02 03000 00 0000 151</v>
      </c>
      <c r="E141" s="42">
        <v>913890805</v>
      </c>
      <c r="F141" s="42">
        <v>704002720.03</v>
      </c>
      <c r="G141" s="42">
        <f t="shared" si="5"/>
        <v>209888084.97000003</v>
      </c>
    </row>
    <row r="142" spans="1:7" ht="56.25">
      <c r="A142" s="40" t="s">
        <v>672</v>
      </c>
      <c r="B142" s="41"/>
      <c r="C142" s="41" t="s">
        <v>673</v>
      </c>
      <c r="D142" s="43" t="str">
        <f t="shared" si="4"/>
        <v>000 2 02 03001 00 0000 151</v>
      </c>
      <c r="E142" s="42">
        <v>171400000</v>
      </c>
      <c r="F142" s="42">
        <v>68050000</v>
      </c>
      <c r="G142" s="42">
        <f t="shared" si="5"/>
        <v>103350000</v>
      </c>
    </row>
    <row r="143" spans="1:7" ht="75">
      <c r="A143" s="40" t="s">
        <v>674</v>
      </c>
      <c r="B143" s="41"/>
      <c r="C143" s="41" t="s">
        <v>675</v>
      </c>
      <c r="D143" s="43" t="str">
        <f t="shared" si="4"/>
        <v>000 2 02 03001 05 0000 151</v>
      </c>
      <c r="E143" s="42">
        <v>171400000</v>
      </c>
      <c r="F143" s="42">
        <v>68050000</v>
      </c>
      <c r="G143" s="42">
        <f t="shared" si="5"/>
        <v>103350000</v>
      </c>
    </row>
    <row r="144" spans="1:7" ht="56.25">
      <c r="A144" s="40" t="s">
        <v>676</v>
      </c>
      <c r="B144" s="41"/>
      <c r="C144" s="41" t="s">
        <v>462</v>
      </c>
      <c r="D144" s="43" t="str">
        <f t="shared" si="4"/>
        <v>000 2 02 03003 00 0000 151</v>
      </c>
      <c r="E144" s="42">
        <v>3824389</v>
      </c>
      <c r="F144" s="42">
        <v>3824389</v>
      </c>
      <c r="G144" s="42">
        <f t="shared" si="5"/>
        <v>0</v>
      </c>
    </row>
    <row r="145" spans="1:7" ht="75">
      <c r="A145" s="40" t="s">
        <v>463</v>
      </c>
      <c r="B145" s="41"/>
      <c r="C145" s="41" t="s">
        <v>464</v>
      </c>
      <c r="D145" s="43" t="str">
        <f t="shared" si="4"/>
        <v>000 2 02 03003 05 0000 151</v>
      </c>
      <c r="E145" s="42">
        <v>3824389</v>
      </c>
      <c r="F145" s="42">
        <v>3824389</v>
      </c>
      <c r="G145" s="42">
        <f t="shared" si="5"/>
        <v>0</v>
      </c>
    </row>
    <row r="146" spans="1:7" ht="93.75">
      <c r="A146" s="40" t="s">
        <v>465</v>
      </c>
      <c r="B146" s="41"/>
      <c r="C146" s="41" t="s">
        <v>466</v>
      </c>
      <c r="D146" s="43" t="str">
        <f t="shared" si="4"/>
        <v>000 2 02 03004 00 0000 151</v>
      </c>
      <c r="E146" s="42">
        <v>4318800</v>
      </c>
      <c r="F146" s="42">
        <v>3555584</v>
      </c>
      <c r="G146" s="42">
        <f t="shared" si="5"/>
        <v>763216</v>
      </c>
    </row>
    <row r="147" spans="1:7" ht="112.5">
      <c r="A147" s="40" t="s">
        <v>467</v>
      </c>
      <c r="B147" s="41"/>
      <c r="C147" s="41" t="s">
        <v>468</v>
      </c>
      <c r="D147" s="43" t="str">
        <f t="shared" si="4"/>
        <v>000 2 02 03004 05 0000 151</v>
      </c>
      <c r="E147" s="42">
        <v>4318800</v>
      </c>
      <c r="F147" s="42">
        <v>3555584</v>
      </c>
      <c r="G147" s="42">
        <f t="shared" si="5"/>
        <v>763216</v>
      </c>
    </row>
    <row r="148" spans="1:7" ht="112.5">
      <c r="A148" s="40" t="s">
        <v>469</v>
      </c>
      <c r="B148" s="41"/>
      <c r="C148" s="41" t="s">
        <v>470</v>
      </c>
      <c r="D148" s="43" t="str">
        <f t="shared" si="4"/>
        <v>000 2 02 03013 00 0000 151</v>
      </c>
      <c r="E148" s="42">
        <v>1636400</v>
      </c>
      <c r="F148" s="42">
        <v>1316100</v>
      </c>
      <c r="G148" s="42">
        <f t="shared" si="5"/>
        <v>320300</v>
      </c>
    </row>
    <row r="149" spans="1:7" ht="112.5">
      <c r="A149" s="40" t="s">
        <v>471</v>
      </c>
      <c r="B149" s="41"/>
      <c r="C149" s="41" t="s">
        <v>472</v>
      </c>
      <c r="D149" s="43" t="str">
        <f t="shared" si="4"/>
        <v>000 2 02 03013 05 0000 151</v>
      </c>
      <c r="E149" s="42">
        <v>1636400</v>
      </c>
      <c r="F149" s="42">
        <v>1316100</v>
      </c>
      <c r="G149" s="42">
        <f t="shared" si="5"/>
        <v>320300</v>
      </c>
    </row>
    <row r="150" spans="1:7" ht="75">
      <c r="A150" s="40" t="s">
        <v>473</v>
      </c>
      <c r="B150" s="41"/>
      <c r="C150" s="41" t="s">
        <v>474</v>
      </c>
      <c r="D150" s="43" t="str">
        <f t="shared" si="4"/>
        <v>000 2 02 03020 00 0000 151</v>
      </c>
      <c r="E150" s="42">
        <v>353400</v>
      </c>
      <c r="F150" s="42">
        <v>301015.03</v>
      </c>
      <c r="G150" s="42">
        <f t="shared" si="5"/>
        <v>52384.96999999997</v>
      </c>
    </row>
    <row r="151" spans="1:7" ht="93.75">
      <c r="A151" s="40" t="s">
        <v>475</v>
      </c>
      <c r="B151" s="41"/>
      <c r="C151" s="41" t="s">
        <v>476</v>
      </c>
      <c r="D151" s="43" t="str">
        <f t="shared" si="4"/>
        <v>000 2 02 03020 05 0000 151</v>
      </c>
      <c r="E151" s="42">
        <v>353400</v>
      </c>
      <c r="F151" s="42">
        <v>301015.03</v>
      </c>
      <c r="G151" s="42">
        <f t="shared" si="5"/>
        <v>52384.96999999997</v>
      </c>
    </row>
    <row r="152" spans="1:7" ht="93.75">
      <c r="A152" s="40" t="s">
        <v>477</v>
      </c>
      <c r="B152" s="41"/>
      <c r="C152" s="41" t="s">
        <v>478</v>
      </c>
      <c r="D152" s="43" t="str">
        <f t="shared" si="4"/>
        <v>000 2 02 03021 00 0000 151</v>
      </c>
      <c r="E152" s="42">
        <v>8311800</v>
      </c>
      <c r="F152" s="42">
        <v>6874400</v>
      </c>
      <c r="G152" s="42">
        <f t="shared" si="5"/>
        <v>1437400</v>
      </c>
    </row>
    <row r="153" spans="1:7" ht="93.75">
      <c r="A153" s="40" t="s">
        <v>479</v>
      </c>
      <c r="B153" s="41"/>
      <c r="C153" s="41" t="s">
        <v>480</v>
      </c>
      <c r="D153" s="43" t="str">
        <f t="shared" si="4"/>
        <v>000 2 02 03021 05 0000 151</v>
      </c>
      <c r="E153" s="42">
        <v>8311800</v>
      </c>
      <c r="F153" s="42">
        <v>6874400</v>
      </c>
      <c r="G153" s="42">
        <f t="shared" si="5"/>
        <v>1437400</v>
      </c>
    </row>
    <row r="154" spans="1:7" ht="93.75">
      <c r="A154" s="40" t="s">
        <v>481</v>
      </c>
      <c r="B154" s="41"/>
      <c r="C154" s="41" t="s">
        <v>482</v>
      </c>
      <c r="D154" s="43" t="str">
        <f t="shared" si="4"/>
        <v>000 2 02 03022 00 0000 151</v>
      </c>
      <c r="E154" s="42">
        <v>6585300</v>
      </c>
      <c r="F154" s="42">
        <v>5672000</v>
      </c>
      <c r="G154" s="42">
        <f t="shared" si="5"/>
        <v>913300</v>
      </c>
    </row>
    <row r="155" spans="1:7" ht="93.75">
      <c r="A155" s="40" t="s">
        <v>483</v>
      </c>
      <c r="B155" s="41"/>
      <c r="C155" s="41" t="s">
        <v>484</v>
      </c>
      <c r="D155" s="43" t="str">
        <f t="shared" si="4"/>
        <v>000 2 02 03022 05 0000 151</v>
      </c>
      <c r="E155" s="42">
        <v>6585300</v>
      </c>
      <c r="F155" s="42">
        <v>5672000</v>
      </c>
      <c r="G155" s="42">
        <f t="shared" si="5"/>
        <v>913300</v>
      </c>
    </row>
    <row r="156" spans="1:7" ht="75">
      <c r="A156" s="40" t="s">
        <v>485</v>
      </c>
      <c r="B156" s="41"/>
      <c r="C156" s="41" t="s">
        <v>486</v>
      </c>
      <c r="D156" s="43" t="str">
        <f t="shared" si="4"/>
        <v>000 2 02 03024 00 0000 151</v>
      </c>
      <c r="E156" s="42">
        <v>322859916</v>
      </c>
      <c r="F156" s="42">
        <v>286505832</v>
      </c>
      <c r="G156" s="42">
        <f t="shared" si="5"/>
        <v>36354084</v>
      </c>
    </row>
    <row r="157" spans="1:7" ht="93.75">
      <c r="A157" s="40" t="s">
        <v>487</v>
      </c>
      <c r="B157" s="41"/>
      <c r="C157" s="41" t="s">
        <v>488</v>
      </c>
      <c r="D157" s="43" t="str">
        <f t="shared" si="4"/>
        <v>000 2 02 03024 05 0000 151</v>
      </c>
      <c r="E157" s="42">
        <v>322859916</v>
      </c>
      <c r="F157" s="42">
        <v>286505832</v>
      </c>
      <c r="G157" s="42">
        <f t="shared" si="5"/>
        <v>36354084</v>
      </c>
    </row>
    <row r="158" spans="1:7" ht="112.5">
      <c r="A158" s="40" t="s">
        <v>489</v>
      </c>
      <c r="B158" s="41"/>
      <c r="C158" s="41" t="s">
        <v>490</v>
      </c>
      <c r="D158" s="43" t="str">
        <f aca="true" t="shared" si="6" ref="D158:D189">IF(LEFT(C158,5)="000 8","X",C158)</f>
        <v>000 2 02 03027 00 0000 151</v>
      </c>
      <c r="E158" s="42">
        <v>18027200</v>
      </c>
      <c r="F158" s="42">
        <v>14607100</v>
      </c>
      <c r="G158" s="42">
        <f t="shared" si="5"/>
        <v>3420100</v>
      </c>
    </row>
    <row r="159" spans="1:7" ht="112.5">
      <c r="A159" s="40" t="s">
        <v>491</v>
      </c>
      <c r="B159" s="41"/>
      <c r="C159" s="41" t="s">
        <v>492</v>
      </c>
      <c r="D159" s="43" t="str">
        <f t="shared" si="6"/>
        <v>000 2 02 03027 05 0000 151</v>
      </c>
      <c r="E159" s="42">
        <v>18027200</v>
      </c>
      <c r="F159" s="42">
        <v>14607100</v>
      </c>
      <c r="G159" s="42">
        <f aca="true" t="shared" si="7" ref="G159:G189">E159-F159</f>
        <v>3420100</v>
      </c>
    </row>
    <row r="160" spans="1:7" ht="168.75">
      <c r="A160" s="40" t="s">
        <v>493</v>
      </c>
      <c r="B160" s="41"/>
      <c r="C160" s="41" t="s">
        <v>494</v>
      </c>
      <c r="D160" s="43" t="str">
        <f t="shared" si="6"/>
        <v>000 2 02 03029 00 0000 151</v>
      </c>
      <c r="E160" s="42">
        <v>10884500</v>
      </c>
      <c r="F160" s="42">
        <v>9585900</v>
      </c>
      <c r="G160" s="42">
        <f t="shared" si="7"/>
        <v>1298600</v>
      </c>
    </row>
    <row r="161" spans="1:7" ht="168.75">
      <c r="A161" s="40" t="s">
        <v>495</v>
      </c>
      <c r="B161" s="41"/>
      <c r="C161" s="41" t="s">
        <v>496</v>
      </c>
      <c r="D161" s="43" t="str">
        <f t="shared" si="6"/>
        <v>000 2 02 03029 05 0000 151</v>
      </c>
      <c r="E161" s="42">
        <v>10884500</v>
      </c>
      <c r="F161" s="42">
        <v>9585900</v>
      </c>
      <c r="G161" s="42">
        <f t="shared" si="7"/>
        <v>1298600</v>
      </c>
    </row>
    <row r="162" spans="1:7" ht="168.75">
      <c r="A162" s="40" t="s">
        <v>689</v>
      </c>
      <c r="B162" s="41"/>
      <c r="C162" s="41" t="s">
        <v>497</v>
      </c>
      <c r="D162" s="43" t="str">
        <f t="shared" si="6"/>
        <v>000 2 02 03069 00 0000 151</v>
      </c>
      <c r="E162" s="42">
        <v>7673000</v>
      </c>
      <c r="F162" s="42">
        <v>5688000</v>
      </c>
      <c r="G162" s="42">
        <f t="shared" si="7"/>
        <v>1985000</v>
      </c>
    </row>
    <row r="163" spans="1:7" ht="168.75">
      <c r="A163" s="40" t="s">
        <v>690</v>
      </c>
      <c r="B163" s="41"/>
      <c r="C163" s="41" t="s">
        <v>498</v>
      </c>
      <c r="D163" s="43" t="str">
        <f t="shared" si="6"/>
        <v>000 2 02 03069 05 0000 151</v>
      </c>
      <c r="E163" s="42">
        <v>7673000</v>
      </c>
      <c r="F163" s="42">
        <v>5688000</v>
      </c>
      <c r="G163" s="42">
        <f t="shared" si="7"/>
        <v>1985000</v>
      </c>
    </row>
    <row r="164" spans="1:7" ht="168.75">
      <c r="A164" s="40" t="s">
        <v>499</v>
      </c>
      <c r="B164" s="41"/>
      <c r="C164" s="41" t="s">
        <v>500</v>
      </c>
      <c r="D164" s="43" t="str">
        <f t="shared" si="6"/>
        <v>000 2 02 03070 00 0000 151</v>
      </c>
      <c r="E164" s="42">
        <v>1303500</v>
      </c>
      <c r="F164" s="42">
        <v>1303500</v>
      </c>
      <c r="G164" s="42">
        <f t="shared" si="7"/>
        <v>0</v>
      </c>
    </row>
    <row r="165" spans="1:7" ht="168.75">
      <c r="A165" s="40" t="s">
        <v>691</v>
      </c>
      <c r="B165" s="41"/>
      <c r="C165" s="41" t="s">
        <v>501</v>
      </c>
      <c r="D165" s="43" t="str">
        <f t="shared" si="6"/>
        <v>000 2 02 03070 05 0000 151</v>
      </c>
      <c r="E165" s="42">
        <v>1303500</v>
      </c>
      <c r="F165" s="42">
        <v>1303500</v>
      </c>
      <c r="G165" s="42">
        <f t="shared" si="7"/>
        <v>0</v>
      </c>
    </row>
    <row r="166" spans="1:7" ht="150">
      <c r="A166" s="40" t="s">
        <v>502</v>
      </c>
      <c r="B166" s="41"/>
      <c r="C166" s="41" t="s">
        <v>503</v>
      </c>
      <c r="D166" s="43" t="str">
        <f t="shared" si="6"/>
        <v>000 2 02 03090 00 0000 151</v>
      </c>
      <c r="E166" s="42">
        <v>2351800</v>
      </c>
      <c r="F166" s="42">
        <v>1764000</v>
      </c>
      <c r="G166" s="42">
        <f t="shared" si="7"/>
        <v>587800</v>
      </c>
    </row>
    <row r="167" spans="1:7" ht="150">
      <c r="A167" s="40" t="s">
        <v>504</v>
      </c>
      <c r="B167" s="41"/>
      <c r="C167" s="41" t="s">
        <v>505</v>
      </c>
      <c r="D167" s="43" t="str">
        <f t="shared" si="6"/>
        <v>000 2 02 03090 05 0000 151</v>
      </c>
      <c r="E167" s="42">
        <v>2351800</v>
      </c>
      <c r="F167" s="42">
        <v>1764000</v>
      </c>
      <c r="G167" s="42">
        <f t="shared" si="7"/>
        <v>587800</v>
      </c>
    </row>
    <row r="168" spans="1:7" ht="168.75">
      <c r="A168" s="40" t="s">
        <v>506</v>
      </c>
      <c r="B168" s="41"/>
      <c r="C168" s="41" t="s">
        <v>507</v>
      </c>
      <c r="D168" s="43" t="str">
        <f t="shared" si="6"/>
        <v>000 2 02 03119 00 0000 151</v>
      </c>
      <c r="E168" s="42">
        <v>8869100</v>
      </c>
      <c r="F168" s="42">
        <v>8830900</v>
      </c>
      <c r="G168" s="42">
        <f t="shared" si="7"/>
        <v>38200</v>
      </c>
    </row>
    <row r="169" spans="1:7" ht="168.75">
      <c r="A169" s="40" t="s">
        <v>508</v>
      </c>
      <c r="B169" s="41"/>
      <c r="C169" s="41" t="s">
        <v>509</v>
      </c>
      <c r="D169" s="43" t="str">
        <f t="shared" si="6"/>
        <v>000 2 02 03119 05 0000 151</v>
      </c>
      <c r="E169" s="42">
        <v>8869100</v>
      </c>
      <c r="F169" s="42">
        <v>8830900</v>
      </c>
      <c r="G169" s="42">
        <f t="shared" si="7"/>
        <v>38200</v>
      </c>
    </row>
    <row r="170" spans="1:7" ht="18.75">
      <c r="A170" s="40" t="s">
        <v>510</v>
      </c>
      <c r="B170" s="41"/>
      <c r="C170" s="41" t="s">
        <v>511</v>
      </c>
      <c r="D170" s="43" t="str">
        <f t="shared" si="6"/>
        <v>000 2 02 03999 00 0000 151</v>
      </c>
      <c r="E170" s="42">
        <v>345491700</v>
      </c>
      <c r="F170" s="42">
        <v>286124000</v>
      </c>
      <c r="G170" s="42">
        <f t="shared" si="7"/>
        <v>59367700</v>
      </c>
    </row>
    <row r="171" spans="1:7" ht="37.5">
      <c r="A171" s="40" t="s">
        <v>512</v>
      </c>
      <c r="B171" s="41"/>
      <c r="C171" s="41" t="s">
        <v>513</v>
      </c>
      <c r="D171" s="43" t="str">
        <f t="shared" si="6"/>
        <v>000 2 02 03999 05 0000 151</v>
      </c>
      <c r="E171" s="42">
        <v>345491700</v>
      </c>
      <c r="F171" s="42">
        <v>286124000</v>
      </c>
      <c r="G171" s="42">
        <f t="shared" si="7"/>
        <v>59367700</v>
      </c>
    </row>
    <row r="172" spans="1:7" ht="18.75">
      <c r="A172" s="40" t="s">
        <v>954</v>
      </c>
      <c r="B172" s="41"/>
      <c r="C172" s="41" t="s">
        <v>514</v>
      </c>
      <c r="D172" s="43" t="str">
        <f t="shared" si="6"/>
        <v>000 2 02 04000 00 0000 151</v>
      </c>
      <c r="E172" s="42">
        <v>75934702.19</v>
      </c>
      <c r="F172" s="42">
        <v>74592164.17</v>
      </c>
      <c r="G172" s="42">
        <f t="shared" si="7"/>
        <v>1342538.0199999958</v>
      </c>
    </row>
    <row r="173" spans="1:7" ht="112.5">
      <c r="A173" s="40" t="s">
        <v>515</v>
      </c>
      <c r="B173" s="41"/>
      <c r="C173" s="41" t="s">
        <v>516</v>
      </c>
      <c r="D173" s="43" t="str">
        <f t="shared" si="6"/>
        <v>000 2 02 04012 00 0000 151</v>
      </c>
      <c r="E173" s="42">
        <v>21864635</v>
      </c>
      <c r="F173" s="42">
        <v>21820885</v>
      </c>
      <c r="G173" s="42">
        <f t="shared" si="7"/>
        <v>43750</v>
      </c>
    </row>
    <row r="174" spans="1:7" ht="131.25">
      <c r="A174" s="40" t="s">
        <v>517</v>
      </c>
      <c r="B174" s="41"/>
      <c r="C174" s="41" t="s">
        <v>518</v>
      </c>
      <c r="D174" s="43" t="str">
        <f t="shared" si="6"/>
        <v>000 2 02 04012 05 0000 151</v>
      </c>
      <c r="E174" s="42">
        <v>21864635</v>
      </c>
      <c r="F174" s="42">
        <v>21820885</v>
      </c>
      <c r="G174" s="42">
        <f t="shared" si="7"/>
        <v>43750</v>
      </c>
    </row>
    <row r="175" spans="1:7" ht="131.25">
      <c r="A175" s="40" t="s">
        <v>519</v>
      </c>
      <c r="B175" s="41"/>
      <c r="C175" s="41" t="s">
        <v>520</v>
      </c>
      <c r="D175" s="43" t="str">
        <f t="shared" si="6"/>
        <v>000 2 02 04014 00 0000 151</v>
      </c>
      <c r="E175" s="42">
        <v>8396938</v>
      </c>
      <c r="F175" s="42">
        <v>7098149.98</v>
      </c>
      <c r="G175" s="42">
        <f t="shared" si="7"/>
        <v>1298788.0199999996</v>
      </c>
    </row>
    <row r="176" spans="1:7" ht="150">
      <c r="A176" s="40" t="s">
        <v>521</v>
      </c>
      <c r="B176" s="41"/>
      <c r="C176" s="41" t="s">
        <v>522</v>
      </c>
      <c r="D176" s="43" t="str">
        <f t="shared" si="6"/>
        <v>000 2 02 04014 05 0000 151</v>
      </c>
      <c r="E176" s="42">
        <v>8396938</v>
      </c>
      <c r="F176" s="42">
        <v>7098149.98</v>
      </c>
      <c r="G176" s="42">
        <f t="shared" si="7"/>
        <v>1298788.0199999996</v>
      </c>
    </row>
    <row r="177" spans="1:7" ht="131.25">
      <c r="A177" s="40" t="s">
        <v>523</v>
      </c>
      <c r="B177" s="41"/>
      <c r="C177" s="41" t="s">
        <v>524</v>
      </c>
      <c r="D177" s="43" t="str">
        <f t="shared" si="6"/>
        <v>000 2 02 04025 00 0000 151</v>
      </c>
      <c r="E177" s="42">
        <v>1457900</v>
      </c>
      <c r="F177" s="42">
        <v>1457900</v>
      </c>
      <c r="G177" s="42">
        <f t="shared" si="7"/>
        <v>0</v>
      </c>
    </row>
    <row r="178" spans="1:7" ht="112.5">
      <c r="A178" s="40" t="s">
        <v>525</v>
      </c>
      <c r="B178" s="41"/>
      <c r="C178" s="41" t="s">
        <v>526</v>
      </c>
      <c r="D178" s="43" t="str">
        <f t="shared" si="6"/>
        <v>000 2 02 04025 05 0000 151</v>
      </c>
      <c r="E178" s="42">
        <v>1457900</v>
      </c>
      <c r="F178" s="42">
        <v>1457900</v>
      </c>
      <c r="G178" s="42">
        <f t="shared" si="7"/>
        <v>0</v>
      </c>
    </row>
    <row r="179" spans="1:7" ht="56.25">
      <c r="A179" s="40" t="s">
        <v>527</v>
      </c>
      <c r="B179" s="41"/>
      <c r="C179" s="41" t="s">
        <v>528</v>
      </c>
      <c r="D179" s="43" t="str">
        <f t="shared" si="6"/>
        <v>000 2 02 04999 00 0000 151</v>
      </c>
      <c r="E179" s="42">
        <v>44215229.19</v>
      </c>
      <c r="F179" s="42">
        <v>44215229.19</v>
      </c>
      <c r="G179" s="42">
        <f t="shared" si="7"/>
        <v>0</v>
      </c>
    </row>
    <row r="180" spans="1:7" ht="56.25">
      <c r="A180" s="40" t="s">
        <v>529</v>
      </c>
      <c r="B180" s="41"/>
      <c r="C180" s="41" t="s">
        <v>530</v>
      </c>
      <c r="D180" s="43" t="str">
        <f t="shared" si="6"/>
        <v>000 2 02 04999 05 0000 151</v>
      </c>
      <c r="E180" s="42">
        <v>44215229.19</v>
      </c>
      <c r="F180" s="42">
        <v>44215229.19</v>
      </c>
      <c r="G180" s="42">
        <f t="shared" si="7"/>
        <v>0</v>
      </c>
    </row>
    <row r="181" spans="1:7" ht="225">
      <c r="A181" s="40" t="s">
        <v>531</v>
      </c>
      <c r="B181" s="41"/>
      <c r="C181" s="41" t="s">
        <v>532</v>
      </c>
      <c r="D181" s="43" t="str">
        <f t="shared" si="6"/>
        <v>000 2 18 00000 00 0000 000</v>
      </c>
      <c r="E181" s="42"/>
      <c r="F181" s="42">
        <v>3157040.27</v>
      </c>
      <c r="G181" s="42">
        <f t="shared" si="7"/>
        <v>-3157040.27</v>
      </c>
    </row>
    <row r="182" spans="1:7" ht="150">
      <c r="A182" s="40" t="s">
        <v>533</v>
      </c>
      <c r="B182" s="41"/>
      <c r="C182" s="41" t="s">
        <v>534</v>
      </c>
      <c r="D182" s="43" t="str">
        <f t="shared" si="6"/>
        <v>000 2 18 00000 00 0000 151</v>
      </c>
      <c r="E182" s="42"/>
      <c r="F182" s="42">
        <v>1281890.07</v>
      </c>
      <c r="G182" s="42">
        <f t="shared" si="7"/>
        <v>-1281890.07</v>
      </c>
    </row>
    <row r="183" spans="1:7" ht="131.25">
      <c r="A183" s="40" t="s">
        <v>535</v>
      </c>
      <c r="B183" s="41"/>
      <c r="C183" s="41" t="s">
        <v>536</v>
      </c>
      <c r="D183" s="43" t="str">
        <f t="shared" si="6"/>
        <v>000 2 18 05000 05 0000 151</v>
      </c>
      <c r="E183" s="42"/>
      <c r="F183" s="42">
        <v>1281890.07</v>
      </c>
      <c r="G183" s="42">
        <f t="shared" si="7"/>
        <v>-1281890.07</v>
      </c>
    </row>
    <row r="184" spans="1:7" ht="131.25">
      <c r="A184" s="40" t="s">
        <v>537</v>
      </c>
      <c r="B184" s="41"/>
      <c r="C184" s="41" t="s">
        <v>538</v>
      </c>
      <c r="D184" s="43" t="str">
        <f t="shared" si="6"/>
        <v>000 2 18 05010 05 0000 151</v>
      </c>
      <c r="E184" s="42"/>
      <c r="F184" s="42">
        <v>1281890.07</v>
      </c>
      <c r="G184" s="42">
        <f t="shared" si="7"/>
        <v>-1281890.07</v>
      </c>
    </row>
    <row r="185" spans="1:7" ht="75">
      <c r="A185" s="40" t="s">
        <v>539</v>
      </c>
      <c r="B185" s="41"/>
      <c r="C185" s="41" t="s">
        <v>540</v>
      </c>
      <c r="D185" s="43" t="str">
        <f t="shared" si="6"/>
        <v>000 2 18 00000 00 0000 180</v>
      </c>
      <c r="E185" s="42"/>
      <c r="F185" s="42">
        <v>1875150.2</v>
      </c>
      <c r="G185" s="42">
        <f t="shared" si="7"/>
        <v>-1875150.2</v>
      </c>
    </row>
    <row r="186" spans="1:7" ht="56.25">
      <c r="A186" s="40" t="s">
        <v>541</v>
      </c>
      <c r="B186" s="41"/>
      <c r="C186" s="41" t="s">
        <v>542</v>
      </c>
      <c r="D186" s="43" t="str">
        <f t="shared" si="6"/>
        <v>000 2 18 05000 05 0000 180</v>
      </c>
      <c r="E186" s="42"/>
      <c r="F186" s="42">
        <v>1875150.2</v>
      </c>
      <c r="G186" s="42">
        <f t="shared" si="7"/>
        <v>-1875150.2</v>
      </c>
    </row>
    <row r="187" spans="1:7" ht="75">
      <c r="A187" s="40" t="s">
        <v>543</v>
      </c>
      <c r="B187" s="41"/>
      <c r="C187" s="41" t="s">
        <v>544</v>
      </c>
      <c r="D187" s="43" t="str">
        <f t="shared" si="6"/>
        <v>000 2 18 05010 05 0000 180</v>
      </c>
      <c r="E187" s="42"/>
      <c r="F187" s="42">
        <v>1875150.2</v>
      </c>
      <c r="G187" s="42">
        <f t="shared" si="7"/>
        <v>-1875150.2</v>
      </c>
    </row>
    <row r="188" spans="1:7" ht="112.5">
      <c r="A188" s="40" t="s">
        <v>545</v>
      </c>
      <c r="B188" s="41"/>
      <c r="C188" s="41" t="s">
        <v>546</v>
      </c>
      <c r="D188" s="43" t="str">
        <f t="shared" si="6"/>
        <v>000 2 19 00000 00 0000 000</v>
      </c>
      <c r="E188" s="42"/>
      <c r="F188" s="42">
        <v>-5302957.82</v>
      </c>
      <c r="G188" s="42">
        <f t="shared" si="7"/>
        <v>5302957.82</v>
      </c>
    </row>
    <row r="189" spans="1:7" ht="93.75">
      <c r="A189" s="40" t="s">
        <v>547</v>
      </c>
      <c r="B189" s="41"/>
      <c r="C189" s="41" t="s">
        <v>548</v>
      </c>
      <c r="D189" s="43" t="str">
        <f t="shared" si="6"/>
        <v>000 2 19 05000 05 0000 151</v>
      </c>
      <c r="E189" s="42"/>
      <c r="F189" s="42">
        <v>-5302957.82</v>
      </c>
      <c r="G189" s="42">
        <f t="shared" si="7"/>
        <v>5302957.82</v>
      </c>
    </row>
    <row r="190" spans="1:7" ht="12.75">
      <c r="A190" s="35"/>
      <c r="B190" s="36"/>
      <c r="C190" s="36"/>
      <c r="D190" s="34"/>
      <c r="E190" s="37"/>
      <c r="F190" s="38"/>
      <c r="G190" s="38"/>
    </row>
  </sheetData>
  <sheetProtection/>
  <printOptions/>
  <pageMargins left="0.3937007874015748" right="0" top="0.35433070866141736" bottom="0.1968503937007874" header="0.1968503937007874" footer="0.1968503937007874"/>
  <pageSetup horizontalDpi="600" verticalDpi="600" orientation="landscape" paperSize="8" scale="7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9"/>
  <sheetViews>
    <sheetView zoomScale="80" zoomScaleNormal="80" workbookViewId="0" topLeftCell="A523">
      <selection activeCell="E10" sqref="E10"/>
    </sheetView>
  </sheetViews>
  <sheetFormatPr defaultColWidth="9.00390625" defaultRowHeight="12.75"/>
  <cols>
    <col min="1" max="1" width="32.875" style="16" customWidth="1"/>
    <col min="2" max="2" width="6.125" style="16" customWidth="1"/>
    <col min="3" max="3" width="15.75390625" style="16" hidden="1" customWidth="1"/>
    <col min="4" max="4" width="34.00390625" style="16" customWidth="1"/>
    <col min="5" max="5" width="23.75390625" style="16" customWidth="1"/>
    <col min="6" max="6" width="23.25390625" style="16" customWidth="1"/>
    <col min="7" max="7" width="23.375" style="16" customWidth="1"/>
    <col min="8" max="16384" width="9.125" style="16" customWidth="1"/>
  </cols>
  <sheetData>
    <row r="1" spans="1:7" ht="12.75">
      <c r="A1" s="13"/>
      <c r="G1" s="53" t="s">
        <v>699</v>
      </c>
    </row>
    <row r="2" spans="2:5" ht="15" thickBot="1">
      <c r="B2" s="32"/>
      <c r="C2" s="32"/>
      <c r="D2" s="32"/>
      <c r="E2" s="51" t="s">
        <v>943</v>
      </c>
    </row>
    <row r="3" spans="1:7" ht="34.5" thickTop="1">
      <c r="A3" s="49" t="s">
        <v>948</v>
      </c>
      <c r="B3" s="50" t="s">
        <v>944</v>
      </c>
      <c r="C3" s="2" t="s">
        <v>952</v>
      </c>
      <c r="D3" s="2" t="s">
        <v>952</v>
      </c>
      <c r="E3" s="2" t="s">
        <v>693</v>
      </c>
      <c r="F3" s="2" t="s">
        <v>695</v>
      </c>
      <c r="G3" s="5" t="s">
        <v>694</v>
      </c>
    </row>
    <row r="4" spans="1:7" ht="13.5" thickBot="1">
      <c r="A4" s="6">
        <v>1</v>
      </c>
      <c r="B4" s="7">
        <v>2</v>
      </c>
      <c r="C4" s="7" t="s">
        <v>949</v>
      </c>
      <c r="D4" s="7" t="s">
        <v>955</v>
      </c>
      <c r="E4" s="9">
        <v>4</v>
      </c>
      <c r="F4" s="10">
        <v>5</v>
      </c>
      <c r="G4" s="11">
        <v>6</v>
      </c>
    </row>
    <row r="5" spans="1:7" ht="38.25" thickTop="1">
      <c r="A5" s="45" t="s">
        <v>549</v>
      </c>
      <c r="B5" s="46">
        <v>200</v>
      </c>
      <c r="C5" s="41" t="s">
        <v>550</v>
      </c>
      <c r="D5" s="52" t="s">
        <v>550</v>
      </c>
      <c r="E5" s="47">
        <v>2677122935.15</v>
      </c>
      <c r="F5" s="47">
        <v>1732069406.76</v>
      </c>
      <c r="G5" s="47">
        <f>E5-F5</f>
        <v>945053528.3900001</v>
      </c>
    </row>
    <row r="6" spans="1:7" ht="37.5">
      <c r="A6" s="45" t="s">
        <v>551</v>
      </c>
      <c r="B6" s="46"/>
      <c r="C6" s="46" t="s">
        <v>552</v>
      </c>
      <c r="D6" s="48" t="str">
        <f aca="true" t="shared" si="0" ref="D6:D52">IF(OR(LEFT(C6,5)="000 9",LEFT(C6,5)="000 7"),"X",C6)</f>
        <v>000 0100 0000000 000 000</v>
      </c>
      <c r="E6" s="47">
        <v>176895086.04</v>
      </c>
      <c r="F6" s="47">
        <v>108567507.51</v>
      </c>
      <c r="G6" s="47">
        <f aca="true" t="shared" si="1" ref="G6:G53">E6-F6</f>
        <v>68327578.52999999</v>
      </c>
    </row>
    <row r="7" spans="1:7" ht="18.75">
      <c r="A7" s="40" t="s">
        <v>553</v>
      </c>
      <c r="B7" s="41"/>
      <c r="C7" s="41" t="s">
        <v>554</v>
      </c>
      <c r="D7" s="43" t="str">
        <f t="shared" si="0"/>
        <v>000 0100 0000000 000 200</v>
      </c>
      <c r="E7" s="42">
        <v>158844573.59</v>
      </c>
      <c r="F7" s="42">
        <v>101238471.18</v>
      </c>
      <c r="G7" s="42">
        <f t="shared" si="1"/>
        <v>57606102.41</v>
      </c>
    </row>
    <row r="8" spans="1:7" ht="56.25">
      <c r="A8" s="40" t="s">
        <v>555</v>
      </c>
      <c r="B8" s="41"/>
      <c r="C8" s="41" t="s">
        <v>556</v>
      </c>
      <c r="D8" s="43" t="str">
        <f t="shared" si="0"/>
        <v>000 0100 0000000 000 210</v>
      </c>
      <c r="E8" s="42">
        <v>114086508.27</v>
      </c>
      <c r="F8" s="42">
        <v>81687692.11</v>
      </c>
      <c r="G8" s="42">
        <f t="shared" si="1"/>
        <v>32398816.159999996</v>
      </c>
    </row>
    <row r="9" spans="1:7" ht="18.75">
      <c r="A9" s="40" t="s">
        <v>557</v>
      </c>
      <c r="B9" s="41"/>
      <c r="C9" s="41" t="s">
        <v>558</v>
      </c>
      <c r="D9" s="43" t="str">
        <f t="shared" si="0"/>
        <v>000 0100 0000000 000 211</v>
      </c>
      <c r="E9" s="42">
        <v>87569750.94</v>
      </c>
      <c r="F9" s="42">
        <v>63683446.57</v>
      </c>
      <c r="G9" s="42">
        <f t="shared" si="1"/>
        <v>23886304.369999997</v>
      </c>
    </row>
    <row r="10" spans="1:7" ht="18.75">
      <c r="A10" s="40" t="s">
        <v>559</v>
      </c>
      <c r="B10" s="41"/>
      <c r="C10" s="41" t="s">
        <v>560</v>
      </c>
      <c r="D10" s="43" t="str">
        <f t="shared" si="0"/>
        <v>000 0100 0000000 000 212</v>
      </c>
      <c r="E10" s="42">
        <v>37192.16</v>
      </c>
      <c r="F10" s="42">
        <v>2500</v>
      </c>
      <c r="G10" s="42">
        <f t="shared" si="1"/>
        <v>34692.16</v>
      </c>
    </row>
    <row r="11" spans="1:7" ht="37.5">
      <c r="A11" s="40" t="s">
        <v>561</v>
      </c>
      <c r="B11" s="41"/>
      <c r="C11" s="41" t="s">
        <v>562</v>
      </c>
      <c r="D11" s="43" t="str">
        <f t="shared" si="0"/>
        <v>000 0100 0000000 000 213</v>
      </c>
      <c r="E11" s="42">
        <v>26479565.17</v>
      </c>
      <c r="F11" s="42">
        <v>18001745.54</v>
      </c>
      <c r="G11" s="42">
        <f t="shared" si="1"/>
        <v>8477819.630000003</v>
      </c>
    </row>
    <row r="12" spans="1:7" ht="18.75">
      <c r="A12" s="40" t="s">
        <v>563</v>
      </c>
      <c r="B12" s="41"/>
      <c r="C12" s="41" t="s">
        <v>564</v>
      </c>
      <c r="D12" s="43" t="str">
        <f t="shared" si="0"/>
        <v>000 0100 0000000 000 220</v>
      </c>
      <c r="E12" s="42">
        <v>30291398.36</v>
      </c>
      <c r="F12" s="42">
        <v>16889834.38</v>
      </c>
      <c r="G12" s="42">
        <f t="shared" si="1"/>
        <v>13401563.98</v>
      </c>
    </row>
    <row r="13" spans="1:7" ht="18.75">
      <c r="A13" s="40" t="s">
        <v>565</v>
      </c>
      <c r="B13" s="41"/>
      <c r="C13" s="41" t="s">
        <v>566</v>
      </c>
      <c r="D13" s="43" t="str">
        <f t="shared" si="0"/>
        <v>000 0100 0000000 000 221</v>
      </c>
      <c r="E13" s="42">
        <v>2410459.47</v>
      </c>
      <c r="F13" s="42">
        <v>1503934.69</v>
      </c>
      <c r="G13" s="42">
        <f t="shared" si="1"/>
        <v>906524.7800000003</v>
      </c>
    </row>
    <row r="14" spans="1:7" ht="18.75">
      <c r="A14" s="40" t="s">
        <v>567</v>
      </c>
      <c r="B14" s="41"/>
      <c r="C14" s="41" t="s">
        <v>568</v>
      </c>
      <c r="D14" s="43" t="str">
        <f t="shared" si="0"/>
        <v>000 0100 0000000 000 222</v>
      </c>
      <c r="E14" s="42">
        <v>82319.07</v>
      </c>
      <c r="F14" s="42">
        <v>16076.8</v>
      </c>
      <c r="G14" s="42">
        <f t="shared" si="1"/>
        <v>66242.27</v>
      </c>
    </row>
    <row r="15" spans="1:7" ht="18.75">
      <c r="A15" s="40" t="s">
        <v>569</v>
      </c>
      <c r="B15" s="41"/>
      <c r="C15" s="41" t="s">
        <v>570</v>
      </c>
      <c r="D15" s="43" t="str">
        <f t="shared" si="0"/>
        <v>000 0100 0000000 000 223</v>
      </c>
      <c r="E15" s="42">
        <v>4202500</v>
      </c>
      <c r="F15" s="42">
        <v>3094554.57</v>
      </c>
      <c r="G15" s="42">
        <f t="shared" si="1"/>
        <v>1107945.4300000002</v>
      </c>
    </row>
    <row r="16" spans="1:7" ht="37.5">
      <c r="A16" s="40" t="s">
        <v>571</v>
      </c>
      <c r="B16" s="41"/>
      <c r="C16" s="41" t="s">
        <v>572</v>
      </c>
      <c r="D16" s="43" t="str">
        <f t="shared" si="0"/>
        <v>000 0100 0000000 000 224</v>
      </c>
      <c r="E16" s="42">
        <v>85767.86</v>
      </c>
      <c r="F16" s="42"/>
      <c r="G16" s="42">
        <f t="shared" si="1"/>
        <v>85767.86</v>
      </c>
    </row>
    <row r="17" spans="1:7" ht="37.5">
      <c r="A17" s="40" t="s">
        <v>573</v>
      </c>
      <c r="B17" s="41"/>
      <c r="C17" s="41" t="s">
        <v>574</v>
      </c>
      <c r="D17" s="43" t="str">
        <f t="shared" si="0"/>
        <v>000 0100 0000000 000 225</v>
      </c>
      <c r="E17" s="42">
        <v>12161159.55</v>
      </c>
      <c r="F17" s="42">
        <v>4992698.75</v>
      </c>
      <c r="G17" s="42">
        <f t="shared" si="1"/>
        <v>7168460.800000001</v>
      </c>
    </row>
    <row r="18" spans="1:7" ht="18.75">
      <c r="A18" s="40" t="s">
        <v>575</v>
      </c>
      <c r="B18" s="41"/>
      <c r="C18" s="41" t="s">
        <v>576</v>
      </c>
      <c r="D18" s="43" t="str">
        <f t="shared" si="0"/>
        <v>000 0100 0000000 000 226</v>
      </c>
      <c r="E18" s="42">
        <v>11349192.41</v>
      </c>
      <c r="F18" s="42">
        <v>7282569.57</v>
      </c>
      <c r="G18" s="42">
        <f t="shared" si="1"/>
        <v>4066622.84</v>
      </c>
    </row>
    <row r="19" spans="1:7" ht="18.75">
      <c r="A19" s="40" t="s">
        <v>581</v>
      </c>
      <c r="B19" s="41"/>
      <c r="C19" s="41" t="s">
        <v>582</v>
      </c>
      <c r="D19" s="43" t="str">
        <f t="shared" si="0"/>
        <v>000 0100 0000000 000 290</v>
      </c>
      <c r="E19" s="42">
        <v>14466666.96</v>
      </c>
      <c r="F19" s="42">
        <v>2660944.69</v>
      </c>
      <c r="G19" s="42">
        <f t="shared" si="1"/>
        <v>11805722.270000001</v>
      </c>
    </row>
    <row r="20" spans="1:7" ht="37.5">
      <c r="A20" s="40" t="s">
        <v>583</v>
      </c>
      <c r="B20" s="41"/>
      <c r="C20" s="41" t="s">
        <v>584</v>
      </c>
      <c r="D20" s="43" t="str">
        <f t="shared" si="0"/>
        <v>000 0100 0000000 000 300</v>
      </c>
      <c r="E20" s="42">
        <v>18050512.45</v>
      </c>
      <c r="F20" s="42">
        <v>7329036.33</v>
      </c>
      <c r="G20" s="42">
        <f t="shared" si="1"/>
        <v>10721476.12</v>
      </c>
    </row>
    <row r="21" spans="1:7" ht="37.5">
      <c r="A21" s="40" t="s">
        <v>585</v>
      </c>
      <c r="B21" s="41"/>
      <c r="C21" s="41" t="s">
        <v>586</v>
      </c>
      <c r="D21" s="43" t="str">
        <f t="shared" si="0"/>
        <v>000 0100 0000000 000 310</v>
      </c>
      <c r="E21" s="42">
        <v>10355712.39</v>
      </c>
      <c r="F21" s="42">
        <v>1507077.28</v>
      </c>
      <c r="G21" s="42">
        <f t="shared" si="1"/>
        <v>8848635.110000001</v>
      </c>
    </row>
    <row r="22" spans="1:7" ht="37.5">
      <c r="A22" s="40" t="s">
        <v>587</v>
      </c>
      <c r="B22" s="41"/>
      <c r="C22" s="41" t="s">
        <v>588</v>
      </c>
      <c r="D22" s="43" t="str">
        <f t="shared" si="0"/>
        <v>000 0100 0000000 000 340</v>
      </c>
      <c r="E22" s="42">
        <v>7694800.06</v>
      </c>
      <c r="F22" s="42">
        <v>5821959.05</v>
      </c>
      <c r="G22" s="42">
        <f t="shared" si="1"/>
        <v>1872841.0099999998</v>
      </c>
    </row>
    <row r="23" spans="1:7" ht="112.5">
      <c r="A23" s="40" t="s">
        <v>589</v>
      </c>
      <c r="B23" s="41"/>
      <c r="C23" s="41" t="s">
        <v>590</v>
      </c>
      <c r="D23" s="43" t="str">
        <f t="shared" si="0"/>
        <v>000 0102 0000000 000 000</v>
      </c>
      <c r="E23" s="42">
        <v>1573100</v>
      </c>
      <c r="F23" s="42">
        <v>1044695.04</v>
      </c>
      <c r="G23" s="42">
        <f t="shared" si="1"/>
        <v>528404.96</v>
      </c>
    </row>
    <row r="24" spans="1:7" ht="18.75">
      <c r="A24" s="40" t="s">
        <v>553</v>
      </c>
      <c r="B24" s="41"/>
      <c r="C24" s="41" t="s">
        <v>591</v>
      </c>
      <c r="D24" s="43" t="str">
        <f t="shared" si="0"/>
        <v>000 0102 0000000 000 200</v>
      </c>
      <c r="E24" s="42">
        <v>1573100</v>
      </c>
      <c r="F24" s="42">
        <v>1044695.04</v>
      </c>
      <c r="G24" s="42">
        <f t="shared" si="1"/>
        <v>528404.96</v>
      </c>
    </row>
    <row r="25" spans="1:7" ht="56.25">
      <c r="A25" s="40" t="s">
        <v>555</v>
      </c>
      <c r="B25" s="41"/>
      <c r="C25" s="41" t="s">
        <v>592</v>
      </c>
      <c r="D25" s="43" t="str">
        <f t="shared" si="0"/>
        <v>000 0102 0000000 000 210</v>
      </c>
      <c r="E25" s="42">
        <v>1573100</v>
      </c>
      <c r="F25" s="42">
        <v>1044695.04</v>
      </c>
      <c r="G25" s="42">
        <f t="shared" si="1"/>
        <v>528404.96</v>
      </c>
    </row>
    <row r="26" spans="1:7" ht="18.75">
      <c r="A26" s="40" t="s">
        <v>557</v>
      </c>
      <c r="B26" s="41"/>
      <c r="C26" s="41" t="s">
        <v>593</v>
      </c>
      <c r="D26" s="43" t="str">
        <f t="shared" si="0"/>
        <v>000 0102 0000000 000 211</v>
      </c>
      <c r="E26" s="42">
        <v>1208218.13</v>
      </c>
      <c r="F26" s="42">
        <v>823439.73</v>
      </c>
      <c r="G26" s="42">
        <f t="shared" si="1"/>
        <v>384778.3999999999</v>
      </c>
    </row>
    <row r="27" spans="1:7" ht="37.5">
      <c r="A27" s="40" t="s">
        <v>561</v>
      </c>
      <c r="B27" s="41"/>
      <c r="C27" s="41" t="s">
        <v>594</v>
      </c>
      <c r="D27" s="43" t="str">
        <f t="shared" si="0"/>
        <v>000 0102 0000000 000 213</v>
      </c>
      <c r="E27" s="42">
        <v>364881.87</v>
      </c>
      <c r="F27" s="42">
        <v>221255.31</v>
      </c>
      <c r="G27" s="42">
        <f t="shared" si="1"/>
        <v>143626.56</v>
      </c>
    </row>
    <row r="28" spans="1:7" ht="136.5" customHeight="1">
      <c r="A28" s="40" t="s">
        <v>595</v>
      </c>
      <c r="B28" s="41"/>
      <c r="C28" s="41" t="s">
        <v>596</v>
      </c>
      <c r="D28" s="43" t="str">
        <f t="shared" si="0"/>
        <v>000 0103 0000000 000 000</v>
      </c>
      <c r="E28" s="42">
        <v>5278172</v>
      </c>
      <c r="F28" s="42">
        <v>3225021.9</v>
      </c>
      <c r="G28" s="42">
        <f t="shared" si="1"/>
        <v>2053150.1</v>
      </c>
    </row>
    <row r="29" spans="1:7" ht="22.5" customHeight="1">
      <c r="A29" s="40" t="s">
        <v>553</v>
      </c>
      <c r="B29" s="41"/>
      <c r="C29" s="41" t="s">
        <v>597</v>
      </c>
      <c r="D29" s="43" t="str">
        <f t="shared" si="0"/>
        <v>000 0103 0000000 000 200</v>
      </c>
      <c r="E29" s="42">
        <v>5114700.43</v>
      </c>
      <c r="F29" s="42">
        <v>3117728.14</v>
      </c>
      <c r="G29" s="42">
        <f t="shared" si="1"/>
        <v>1996972.2899999996</v>
      </c>
    </row>
    <row r="30" spans="1:7" ht="56.25">
      <c r="A30" s="40" t="s">
        <v>555</v>
      </c>
      <c r="B30" s="41"/>
      <c r="C30" s="41" t="s">
        <v>598</v>
      </c>
      <c r="D30" s="43" t="str">
        <f t="shared" si="0"/>
        <v>000 0103 0000000 000 210</v>
      </c>
      <c r="E30" s="42">
        <v>2891678.92</v>
      </c>
      <c r="F30" s="42">
        <v>1736497.91</v>
      </c>
      <c r="G30" s="42">
        <f t="shared" si="1"/>
        <v>1155181.01</v>
      </c>
    </row>
    <row r="31" spans="1:7" ht="18.75">
      <c r="A31" s="40" t="s">
        <v>557</v>
      </c>
      <c r="B31" s="41"/>
      <c r="C31" s="41" t="s">
        <v>599</v>
      </c>
      <c r="D31" s="43" t="str">
        <f t="shared" si="0"/>
        <v>000 0103 0000000 000 211</v>
      </c>
      <c r="E31" s="42">
        <v>2220589.71</v>
      </c>
      <c r="F31" s="42">
        <v>1348642.36</v>
      </c>
      <c r="G31" s="42">
        <f t="shared" si="1"/>
        <v>871947.3499999999</v>
      </c>
    </row>
    <row r="32" spans="1:7" ht="18.75">
      <c r="A32" s="40" t="s">
        <v>559</v>
      </c>
      <c r="B32" s="41"/>
      <c r="C32" s="41" t="s">
        <v>600</v>
      </c>
      <c r="D32" s="43" t="str">
        <f t="shared" si="0"/>
        <v>000 0103 0000000 000 212</v>
      </c>
      <c r="E32" s="42">
        <v>600</v>
      </c>
      <c r="F32" s="42"/>
      <c r="G32" s="42">
        <f t="shared" si="1"/>
        <v>600</v>
      </c>
    </row>
    <row r="33" spans="1:7" ht="37.5">
      <c r="A33" s="40" t="s">
        <v>561</v>
      </c>
      <c r="B33" s="41"/>
      <c r="C33" s="41" t="s">
        <v>601</v>
      </c>
      <c r="D33" s="43" t="str">
        <f t="shared" si="0"/>
        <v>000 0103 0000000 000 213</v>
      </c>
      <c r="E33" s="42">
        <v>670489.21</v>
      </c>
      <c r="F33" s="42">
        <v>387855.55</v>
      </c>
      <c r="G33" s="42">
        <f t="shared" si="1"/>
        <v>282633.66</v>
      </c>
    </row>
    <row r="34" spans="1:7" ht="18.75">
      <c r="A34" s="40" t="s">
        <v>563</v>
      </c>
      <c r="B34" s="41"/>
      <c r="C34" s="41" t="s">
        <v>602</v>
      </c>
      <c r="D34" s="43" t="str">
        <f t="shared" si="0"/>
        <v>000 0103 0000000 000 220</v>
      </c>
      <c r="E34" s="42">
        <v>1737801.51</v>
      </c>
      <c r="F34" s="42">
        <v>1101471.23</v>
      </c>
      <c r="G34" s="42">
        <f t="shared" si="1"/>
        <v>636330.28</v>
      </c>
    </row>
    <row r="35" spans="1:7" ht="18.75">
      <c r="A35" s="40" t="s">
        <v>565</v>
      </c>
      <c r="B35" s="41"/>
      <c r="C35" s="41" t="s">
        <v>603</v>
      </c>
      <c r="D35" s="43" t="str">
        <f t="shared" si="0"/>
        <v>000 0103 0000000 000 221</v>
      </c>
      <c r="E35" s="42">
        <v>102657.2</v>
      </c>
      <c r="F35" s="42">
        <v>22400</v>
      </c>
      <c r="G35" s="42">
        <f t="shared" si="1"/>
        <v>80257.2</v>
      </c>
    </row>
    <row r="36" spans="1:7" ht="37.5">
      <c r="A36" s="40" t="s">
        <v>573</v>
      </c>
      <c r="B36" s="41"/>
      <c r="C36" s="41" t="s">
        <v>604</v>
      </c>
      <c r="D36" s="43" t="str">
        <f t="shared" si="0"/>
        <v>000 0103 0000000 000 225</v>
      </c>
      <c r="E36" s="42">
        <v>5500</v>
      </c>
      <c r="F36" s="42"/>
      <c r="G36" s="42">
        <f t="shared" si="1"/>
        <v>5500</v>
      </c>
    </row>
    <row r="37" spans="1:7" ht="18.75">
      <c r="A37" s="40" t="s">
        <v>575</v>
      </c>
      <c r="B37" s="41"/>
      <c r="C37" s="41" t="s">
        <v>605</v>
      </c>
      <c r="D37" s="43" t="str">
        <f t="shared" si="0"/>
        <v>000 0103 0000000 000 226</v>
      </c>
      <c r="E37" s="42">
        <v>1629644.31</v>
      </c>
      <c r="F37" s="42">
        <v>1079071.23</v>
      </c>
      <c r="G37" s="42">
        <f t="shared" si="1"/>
        <v>550573.0800000001</v>
      </c>
    </row>
    <row r="38" spans="1:7" ht="18.75">
      <c r="A38" s="40" t="s">
        <v>581</v>
      </c>
      <c r="B38" s="41"/>
      <c r="C38" s="41" t="s">
        <v>606</v>
      </c>
      <c r="D38" s="43" t="str">
        <f t="shared" si="0"/>
        <v>000 0103 0000000 000 290</v>
      </c>
      <c r="E38" s="42">
        <v>485220</v>
      </c>
      <c r="F38" s="42">
        <v>279759</v>
      </c>
      <c r="G38" s="42">
        <f t="shared" si="1"/>
        <v>205461</v>
      </c>
    </row>
    <row r="39" spans="1:7" ht="37.5">
      <c r="A39" s="40" t="s">
        <v>583</v>
      </c>
      <c r="B39" s="41"/>
      <c r="C39" s="41" t="s">
        <v>607</v>
      </c>
      <c r="D39" s="43" t="str">
        <f t="shared" si="0"/>
        <v>000 0103 0000000 000 300</v>
      </c>
      <c r="E39" s="42">
        <v>163471.57</v>
      </c>
      <c r="F39" s="42">
        <v>107293.76</v>
      </c>
      <c r="G39" s="42">
        <f t="shared" si="1"/>
        <v>56177.81000000001</v>
      </c>
    </row>
    <row r="40" spans="1:7" ht="37.5">
      <c r="A40" s="40" t="s">
        <v>585</v>
      </c>
      <c r="B40" s="41"/>
      <c r="C40" s="41" t="s">
        <v>608</v>
      </c>
      <c r="D40" s="43" t="str">
        <f t="shared" si="0"/>
        <v>000 0103 0000000 000 310</v>
      </c>
      <c r="E40" s="42">
        <v>76655</v>
      </c>
      <c r="F40" s="42">
        <v>54342.4</v>
      </c>
      <c r="G40" s="42">
        <f t="shared" si="1"/>
        <v>22312.6</v>
      </c>
    </row>
    <row r="41" spans="1:7" ht="37.5">
      <c r="A41" s="40" t="s">
        <v>587</v>
      </c>
      <c r="B41" s="41"/>
      <c r="C41" s="41" t="s">
        <v>609</v>
      </c>
      <c r="D41" s="43" t="str">
        <f t="shared" si="0"/>
        <v>000 0103 0000000 000 340</v>
      </c>
      <c r="E41" s="42">
        <v>86816.57</v>
      </c>
      <c r="F41" s="42">
        <v>52951.36</v>
      </c>
      <c r="G41" s="42">
        <f t="shared" si="1"/>
        <v>33865.21000000001</v>
      </c>
    </row>
    <row r="42" spans="1:7" ht="150">
      <c r="A42" s="40" t="s">
        <v>610</v>
      </c>
      <c r="B42" s="41"/>
      <c r="C42" s="41" t="s">
        <v>611</v>
      </c>
      <c r="D42" s="43" t="str">
        <f t="shared" si="0"/>
        <v>000 0104 0000000 000 000</v>
      </c>
      <c r="E42" s="42">
        <v>54727259.82</v>
      </c>
      <c r="F42" s="42">
        <v>38189385.17</v>
      </c>
      <c r="G42" s="42">
        <f t="shared" si="1"/>
        <v>16537874.649999999</v>
      </c>
    </row>
    <row r="43" spans="1:7" ht="18.75">
      <c r="A43" s="40" t="s">
        <v>553</v>
      </c>
      <c r="B43" s="41"/>
      <c r="C43" s="41" t="s">
        <v>612</v>
      </c>
      <c r="D43" s="43" t="str">
        <f t="shared" si="0"/>
        <v>000 0104 0000000 000 200</v>
      </c>
      <c r="E43" s="42">
        <v>52444884.94</v>
      </c>
      <c r="F43" s="42">
        <v>36763230.94</v>
      </c>
      <c r="G43" s="42">
        <f t="shared" si="1"/>
        <v>15681654</v>
      </c>
    </row>
    <row r="44" spans="1:7" ht="56.25">
      <c r="A44" s="40" t="s">
        <v>555</v>
      </c>
      <c r="B44" s="41"/>
      <c r="C44" s="41" t="s">
        <v>613</v>
      </c>
      <c r="D44" s="43" t="str">
        <f t="shared" si="0"/>
        <v>000 0104 0000000 000 210</v>
      </c>
      <c r="E44" s="42">
        <v>48721371.92</v>
      </c>
      <c r="F44" s="42">
        <v>34591767.05</v>
      </c>
      <c r="G44" s="42">
        <f t="shared" si="1"/>
        <v>14129604.870000005</v>
      </c>
    </row>
    <row r="45" spans="1:7" ht="18.75">
      <c r="A45" s="40" t="s">
        <v>557</v>
      </c>
      <c r="B45" s="41"/>
      <c r="C45" s="41" t="s">
        <v>0</v>
      </c>
      <c r="D45" s="43" t="str">
        <f t="shared" si="0"/>
        <v>000 0104 0000000 000 211</v>
      </c>
      <c r="E45" s="42">
        <v>37419587.71</v>
      </c>
      <c r="F45" s="42">
        <v>27195890.34</v>
      </c>
      <c r="G45" s="42">
        <f t="shared" si="1"/>
        <v>10223697.370000001</v>
      </c>
    </row>
    <row r="46" spans="1:7" ht="18.75">
      <c r="A46" s="40" t="s">
        <v>559</v>
      </c>
      <c r="B46" s="41"/>
      <c r="C46" s="41" t="s">
        <v>1</v>
      </c>
      <c r="D46" s="43" t="str">
        <f t="shared" si="0"/>
        <v>000 0104 0000000 000 212</v>
      </c>
      <c r="E46" s="42">
        <v>8892.16</v>
      </c>
      <c r="F46" s="42">
        <v>1200</v>
      </c>
      <c r="G46" s="42">
        <f t="shared" si="1"/>
        <v>7692.16</v>
      </c>
    </row>
    <row r="47" spans="1:7" ht="37.5">
      <c r="A47" s="40" t="s">
        <v>561</v>
      </c>
      <c r="B47" s="41"/>
      <c r="C47" s="41" t="s">
        <v>2</v>
      </c>
      <c r="D47" s="43" t="str">
        <f t="shared" si="0"/>
        <v>000 0104 0000000 000 213</v>
      </c>
      <c r="E47" s="42">
        <v>11292892.05</v>
      </c>
      <c r="F47" s="42">
        <v>7394676.71</v>
      </c>
      <c r="G47" s="42">
        <f t="shared" si="1"/>
        <v>3898215.340000001</v>
      </c>
    </row>
    <row r="48" spans="1:7" ht="18.75">
      <c r="A48" s="40" t="s">
        <v>563</v>
      </c>
      <c r="B48" s="41"/>
      <c r="C48" s="41" t="s">
        <v>3</v>
      </c>
      <c r="D48" s="43" t="str">
        <f t="shared" si="0"/>
        <v>000 0104 0000000 000 220</v>
      </c>
      <c r="E48" s="42">
        <v>3723513.02</v>
      </c>
      <c r="F48" s="42">
        <v>2171463.89</v>
      </c>
      <c r="G48" s="42">
        <f t="shared" si="1"/>
        <v>1552049.13</v>
      </c>
    </row>
    <row r="49" spans="1:7" ht="18.75">
      <c r="A49" s="40" t="s">
        <v>565</v>
      </c>
      <c r="B49" s="41"/>
      <c r="C49" s="41" t="s">
        <v>4</v>
      </c>
      <c r="D49" s="43" t="str">
        <f t="shared" si="0"/>
        <v>000 0104 0000000 000 221</v>
      </c>
      <c r="E49" s="42">
        <v>1379583.44</v>
      </c>
      <c r="F49" s="42">
        <v>900298.87</v>
      </c>
      <c r="G49" s="42">
        <f t="shared" si="1"/>
        <v>479284.56999999995</v>
      </c>
    </row>
    <row r="50" spans="1:7" ht="18.75">
      <c r="A50" s="40" t="s">
        <v>567</v>
      </c>
      <c r="B50" s="41"/>
      <c r="C50" s="41" t="s">
        <v>5</v>
      </c>
      <c r="D50" s="43" t="str">
        <f t="shared" si="0"/>
        <v>000 0104 0000000 000 222</v>
      </c>
      <c r="E50" s="42">
        <v>60561.4</v>
      </c>
      <c r="F50" s="42">
        <v>15900.8</v>
      </c>
      <c r="G50" s="42">
        <f t="shared" si="1"/>
        <v>44660.600000000006</v>
      </c>
    </row>
    <row r="51" spans="1:7" ht="37.5">
      <c r="A51" s="40" t="s">
        <v>573</v>
      </c>
      <c r="B51" s="41"/>
      <c r="C51" s="41" t="s">
        <v>6</v>
      </c>
      <c r="D51" s="43" t="str">
        <f t="shared" si="0"/>
        <v>000 0104 0000000 000 225</v>
      </c>
      <c r="E51" s="42">
        <v>171240</v>
      </c>
      <c r="F51" s="42">
        <v>35480</v>
      </c>
      <c r="G51" s="42">
        <f t="shared" si="1"/>
        <v>135760</v>
      </c>
    </row>
    <row r="52" spans="1:7" ht="18.75">
      <c r="A52" s="40" t="s">
        <v>575</v>
      </c>
      <c r="B52" s="41"/>
      <c r="C52" s="41" t="s">
        <v>7</v>
      </c>
      <c r="D52" s="43" t="str">
        <f t="shared" si="0"/>
        <v>000 0104 0000000 000 226</v>
      </c>
      <c r="E52" s="42">
        <v>2112128.18</v>
      </c>
      <c r="F52" s="42">
        <v>1219784.22</v>
      </c>
      <c r="G52" s="42">
        <f t="shared" si="1"/>
        <v>892343.9600000002</v>
      </c>
    </row>
    <row r="53" spans="1:7" ht="37.5">
      <c r="A53" s="40" t="s">
        <v>583</v>
      </c>
      <c r="B53" s="41"/>
      <c r="C53" s="41" t="s">
        <v>8</v>
      </c>
      <c r="D53" s="43" t="str">
        <f aca="true" t="shared" si="2" ref="D53:D90">IF(OR(LEFT(C53,5)="000 9",LEFT(C53,5)="000 7"),"X",C53)</f>
        <v>000 0104 0000000 000 300</v>
      </c>
      <c r="E53" s="42">
        <v>2282374.88</v>
      </c>
      <c r="F53" s="42">
        <v>1426154.23</v>
      </c>
      <c r="G53" s="42">
        <f t="shared" si="1"/>
        <v>856220.6499999999</v>
      </c>
    </row>
    <row r="54" spans="1:7" ht="37.5">
      <c r="A54" s="40" t="s">
        <v>585</v>
      </c>
      <c r="B54" s="41"/>
      <c r="C54" s="41" t="s">
        <v>9</v>
      </c>
      <c r="D54" s="43" t="str">
        <f t="shared" si="2"/>
        <v>000 0104 0000000 000 310</v>
      </c>
      <c r="E54" s="42">
        <v>1054943.48</v>
      </c>
      <c r="F54" s="42">
        <v>828153</v>
      </c>
      <c r="G54" s="42">
        <f aca="true" t="shared" si="3" ref="G54:G90">E54-F54</f>
        <v>226790.47999999998</v>
      </c>
    </row>
    <row r="55" spans="1:7" ht="37.5">
      <c r="A55" s="40" t="s">
        <v>587</v>
      </c>
      <c r="B55" s="41"/>
      <c r="C55" s="41" t="s">
        <v>10</v>
      </c>
      <c r="D55" s="43" t="str">
        <f t="shared" si="2"/>
        <v>000 0104 0000000 000 340</v>
      </c>
      <c r="E55" s="42">
        <v>1227431.4</v>
      </c>
      <c r="F55" s="42">
        <v>598001.23</v>
      </c>
      <c r="G55" s="42">
        <f t="shared" si="3"/>
        <v>629430.1699999999</v>
      </c>
    </row>
    <row r="56" spans="1:7" ht="113.25" customHeight="1">
      <c r="A56" s="40" t="s">
        <v>11</v>
      </c>
      <c r="B56" s="41"/>
      <c r="C56" s="41" t="s">
        <v>12</v>
      </c>
      <c r="D56" s="43" t="str">
        <f t="shared" si="2"/>
        <v>000 0106 0000000 000 000</v>
      </c>
      <c r="E56" s="42">
        <v>12098872</v>
      </c>
      <c r="F56" s="42">
        <v>8870879.83</v>
      </c>
      <c r="G56" s="42">
        <f t="shared" si="3"/>
        <v>3227992.17</v>
      </c>
    </row>
    <row r="57" spans="1:7" ht="18.75">
      <c r="A57" s="40" t="s">
        <v>553</v>
      </c>
      <c r="B57" s="41"/>
      <c r="C57" s="41" t="s">
        <v>13</v>
      </c>
      <c r="D57" s="43" t="str">
        <f t="shared" si="2"/>
        <v>000 0106 0000000 000 200</v>
      </c>
      <c r="E57" s="42">
        <v>11596934.46</v>
      </c>
      <c r="F57" s="42">
        <v>8699680.75</v>
      </c>
      <c r="G57" s="42">
        <f t="shared" si="3"/>
        <v>2897253.710000001</v>
      </c>
    </row>
    <row r="58" spans="1:7" ht="56.25">
      <c r="A58" s="40" t="s">
        <v>555</v>
      </c>
      <c r="B58" s="41"/>
      <c r="C58" s="41" t="s">
        <v>14</v>
      </c>
      <c r="D58" s="43" t="str">
        <f t="shared" si="2"/>
        <v>000 0106 0000000 000 210</v>
      </c>
      <c r="E58" s="42">
        <v>10857109.2</v>
      </c>
      <c r="F58" s="42">
        <v>8323717.09</v>
      </c>
      <c r="G58" s="42">
        <f t="shared" si="3"/>
        <v>2533392.1099999994</v>
      </c>
    </row>
    <row r="59" spans="1:7" ht="18.75">
      <c r="A59" s="40" t="s">
        <v>557</v>
      </c>
      <c r="B59" s="41"/>
      <c r="C59" s="41" t="s">
        <v>15</v>
      </c>
      <c r="D59" s="43" t="str">
        <f t="shared" si="2"/>
        <v>000 0106 0000000 000 211</v>
      </c>
      <c r="E59" s="42">
        <v>8337257</v>
      </c>
      <c r="F59" s="42">
        <v>6398382.01</v>
      </c>
      <c r="G59" s="42">
        <f t="shared" si="3"/>
        <v>1938874.9900000002</v>
      </c>
    </row>
    <row r="60" spans="1:7" ht="18.75">
      <c r="A60" s="40" t="s">
        <v>559</v>
      </c>
      <c r="B60" s="41"/>
      <c r="C60" s="41" t="s">
        <v>16</v>
      </c>
      <c r="D60" s="43" t="str">
        <f t="shared" si="2"/>
        <v>000 0106 0000000 000 212</v>
      </c>
      <c r="E60" s="42">
        <v>2000</v>
      </c>
      <c r="F60" s="42">
        <v>600</v>
      </c>
      <c r="G60" s="42">
        <f t="shared" si="3"/>
        <v>1400</v>
      </c>
    </row>
    <row r="61" spans="1:7" ht="37.5">
      <c r="A61" s="40" t="s">
        <v>561</v>
      </c>
      <c r="B61" s="41"/>
      <c r="C61" s="41" t="s">
        <v>17</v>
      </c>
      <c r="D61" s="43" t="str">
        <f t="shared" si="2"/>
        <v>000 0106 0000000 000 213</v>
      </c>
      <c r="E61" s="42">
        <v>2517852.2</v>
      </c>
      <c r="F61" s="42">
        <v>1924735.08</v>
      </c>
      <c r="G61" s="42">
        <f t="shared" si="3"/>
        <v>593117.1200000001</v>
      </c>
    </row>
    <row r="62" spans="1:7" ht="18.75">
      <c r="A62" s="40" t="s">
        <v>563</v>
      </c>
      <c r="B62" s="41"/>
      <c r="C62" s="41" t="s">
        <v>18</v>
      </c>
      <c r="D62" s="43" t="str">
        <f t="shared" si="2"/>
        <v>000 0106 0000000 000 220</v>
      </c>
      <c r="E62" s="42">
        <v>735325.26</v>
      </c>
      <c r="F62" s="42">
        <v>375937.65</v>
      </c>
      <c r="G62" s="42">
        <f t="shared" si="3"/>
        <v>359387.61</v>
      </c>
    </row>
    <row r="63" spans="1:7" ht="18.75">
      <c r="A63" s="40" t="s">
        <v>565</v>
      </c>
      <c r="B63" s="41"/>
      <c r="C63" s="41" t="s">
        <v>19</v>
      </c>
      <c r="D63" s="43" t="str">
        <f t="shared" si="2"/>
        <v>000 0106 0000000 000 221</v>
      </c>
      <c r="E63" s="42">
        <v>204285.29</v>
      </c>
      <c r="F63" s="42">
        <v>136574.71</v>
      </c>
      <c r="G63" s="42">
        <f t="shared" si="3"/>
        <v>67710.58000000002</v>
      </c>
    </row>
    <row r="64" spans="1:7" ht="18.75">
      <c r="A64" s="40" t="s">
        <v>567</v>
      </c>
      <c r="B64" s="41"/>
      <c r="C64" s="41" t="s">
        <v>20</v>
      </c>
      <c r="D64" s="43" t="str">
        <f t="shared" si="2"/>
        <v>000 0106 0000000 000 222</v>
      </c>
      <c r="E64" s="42">
        <v>11300</v>
      </c>
      <c r="F64" s="42"/>
      <c r="G64" s="42">
        <f t="shared" si="3"/>
        <v>11300</v>
      </c>
    </row>
    <row r="65" spans="1:7" ht="37.5">
      <c r="A65" s="40" t="s">
        <v>573</v>
      </c>
      <c r="B65" s="41"/>
      <c r="C65" s="41" t="s">
        <v>21</v>
      </c>
      <c r="D65" s="43" t="str">
        <f t="shared" si="2"/>
        <v>000 0106 0000000 000 225</v>
      </c>
      <c r="E65" s="42">
        <v>119391.5</v>
      </c>
      <c r="F65" s="42">
        <v>60732</v>
      </c>
      <c r="G65" s="42">
        <f t="shared" si="3"/>
        <v>58659.5</v>
      </c>
    </row>
    <row r="66" spans="1:7" ht="18.75">
      <c r="A66" s="40" t="s">
        <v>575</v>
      </c>
      <c r="B66" s="41"/>
      <c r="C66" s="41" t="s">
        <v>22</v>
      </c>
      <c r="D66" s="43" t="str">
        <f t="shared" si="2"/>
        <v>000 0106 0000000 000 226</v>
      </c>
      <c r="E66" s="42">
        <v>400348.47</v>
      </c>
      <c r="F66" s="42">
        <v>178630.94</v>
      </c>
      <c r="G66" s="42">
        <f t="shared" si="3"/>
        <v>221717.52999999997</v>
      </c>
    </row>
    <row r="67" spans="1:7" ht="18.75">
      <c r="A67" s="40" t="s">
        <v>581</v>
      </c>
      <c r="B67" s="41"/>
      <c r="C67" s="41" t="s">
        <v>23</v>
      </c>
      <c r="D67" s="43" t="str">
        <f t="shared" si="2"/>
        <v>000 0106 0000000 000 290</v>
      </c>
      <c r="E67" s="42">
        <v>4500</v>
      </c>
      <c r="F67" s="42">
        <v>26.01</v>
      </c>
      <c r="G67" s="42">
        <f t="shared" si="3"/>
        <v>4473.99</v>
      </c>
    </row>
    <row r="68" spans="1:7" ht="37.5">
      <c r="A68" s="40" t="s">
        <v>583</v>
      </c>
      <c r="B68" s="41"/>
      <c r="C68" s="41" t="s">
        <v>24</v>
      </c>
      <c r="D68" s="43" t="str">
        <f t="shared" si="2"/>
        <v>000 0106 0000000 000 300</v>
      </c>
      <c r="E68" s="42">
        <v>501937.54</v>
      </c>
      <c r="F68" s="42">
        <v>171199.08</v>
      </c>
      <c r="G68" s="42">
        <f t="shared" si="3"/>
        <v>330738.45999999996</v>
      </c>
    </row>
    <row r="69" spans="1:7" ht="37.5">
      <c r="A69" s="40" t="s">
        <v>585</v>
      </c>
      <c r="B69" s="41"/>
      <c r="C69" s="41" t="s">
        <v>25</v>
      </c>
      <c r="D69" s="43" t="str">
        <f t="shared" si="2"/>
        <v>000 0106 0000000 000 310</v>
      </c>
      <c r="E69" s="42">
        <v>285309.51</v>
      </c>
      <c r="F69" s="42">
        <v>62200.8</v>
      </c>
      <c r="G69" s="42">
        <f t="shared" si="3"/>
        <v>223108.71000000002</v>
      </c>
    </row>
    <row r="70" spans="1:7" ht="37.5">
      <c r="A70" s="40" t="s">
        <v>587</v>
      </c>
      <c r="B70" s="41"/>
      <c r="C70" s="41" t="s">
        <v>26</v>
      </c>
      <c r="D70" s="43" t="str">
        <f t="shared" si="2"/>
        <v>000 0106 0000000 000 340</v>
      </c>
      <c r="E70" s="42">
        <v>216628.03</v>
      </c>
      <c r="F70" s="42">
        <v>108998.28</v>
      </c>
      <c r="G70" s="42">
        <f t="shared" si="3"/>
        <v>107629.75</v>
      </c>
    </row>
    <row r="71" spans="1:7" ht="18.75">
      <c r="A71" s="40" t="s">
        <v>27</v>
      </c>
      <c r="B71" s="41"/>
      <c r="C71" s="41" t="s">
        <v>28</v>
      </c>
      <c r="D71" s="43" t="str">
        <f t="shared" si="2"/>
        <v>000 0111 0000000 000 000</v>
      </c>
      <c r="E71" s="42">
        <v>9679861.87</v>
      </c>
      <c r="F71" s="42"/>
      <c r="G71" s="42">
        <f t="shared" si="3"/>
        <v>9679861.87</v>
      </c>
    </row>
    <row r="72" spans="1:7" ht="18.75">
      <c r="A72" s="40" t="s">
        <v>553</v>
      </c>
      <c r="B72" s="41"/>
      <c r="C72" s="41" t="s">
        <v>29</v>
      </c>
      <c r="D72" s="43" t="str">
        <f t="shared" si="2"/>
        <v>000 0111 0000000 000 200</v>
      </c>
      <c r="E72" s="42">
        <v>9679861.87</v>
      </c>
      <c r="F72" s="42"/>
      <c r="G72" s="42">
        <f t="shared" si="3"/>
        <v>9679861.87</v>
      </c>
    </row>
    <row r="73" spans="1:7" ht="18.75">
      <c r="A73" s="40" t="s">
        <v>581</v>
      </c>
      <c r="B73" s="41"/>
      <c r="C73" s="41" t="s">
        <v>30</v>
      </c>
      <c r="D73" s="43" t="str">
        <f t="shared" si="2"/>
        <v>000 0111 0000000 000 290</v>
      </c>
      <c r="E73" s="42">
        <v>9679861.87</v>
      </c>
      <c r="F73" s="42"/>
      <c r="G73" s="42">
        <f t="shared" si="3"/>
        <v>9679861.87</v>
      </c>
    </row>
    <row r="74" spans="1:7" ht="56.25">
      <c r="A74" s="40" t="s">
        <v>31</v>
      </c>
      <c r="B74" s="41"/>
      <c r="C74" s="41" t="s">
        <v>32</v>
      </c>
      <c r="D74" s="43" t="str">
        <f t="shared" si="2"/>
        <v>000 0113 0000000 000 000</v>
      </c>
      <c r="E74" s="42">
        <v>93537820.35</v>
      </c>
      <c r="F74" s="42">
        <v>57237525.57</v>
      </c>
      <c r="G74" s="42">
        <f t="shared" si="3"/>
        <v>36300294.779999994</v>
      </c>
    </row>
    <row r="75" spans="1:7" ht="18.75">
      <c r="A75" s="40" t="s">
        <v>553</v>
      </c>
      <c r="B75" s="41"/>
      <c r="C75" s="41" t="s">
        <v>33</v>
      </c>
      <c r="D75" s="43" t="str">
        <f t="shared" si="2"/>
        <v>000 0113 0000000 000 200</v>
      </c>
      <c r="E75" s="42">
        <v>78435091.89</v>
      </c>
      <c r="F75" s="42">
        <v>51613136.31</v>
      </c>
      <c r="G75" s="42">
        <f t="shared" si="3"/>
        <v>26821955.58</v>
      </c>
    </row>
    <row r="76" spans="1:7" ht="56.25">
      <c r="A76" s="40" t="s">
        <v>555</v>
      </c>
      <c r="B76" s="41"/>
      <c r="C76" s="41" t="s">
        <v>34</v>
      </c>
      <c r="D76" s="43" t="str">
        <f t="shared" si="2"/>
        <v>000 0113 0000000 000 210</v>
      </c>
      <c r="E76" s="42">
        <v>50043248.23</v>
      </c>
      <c r="F76" s="42">
        <v>35991015.02</v>
      </c>
      <c r="G76" s="42">
        <f t="shared" si="3"/>
        <v>14052233.209999993</v>
      </c>
    </row>
    <row r="77" spans="1:7" ht="18.75">
      <c r="A77" s="40" t="s">
        <v>557</v>
      </c>
      <c r="B77" s="41"/>
      <c r="C77" s="41" t="s">
        <v>35</v>
      </c>
      <c r="D77" s="43" t="str">
        <f t="shared" si="2"/>
        <v>000 0113 0000000 000 211</v>
      </c>
      <c r="E77" s="42">
        <v>38384098.39</v>
      </c>
      <c r="F77" s="42">
        <v>27917092.13</v>
      </c>
      <c r="G77" s="42">
        <f t="shared" si="3"/>
        <v>10467006.260000002</v>
      </c>
    </row>
    <row r="78" spans="1:7" ht="18.75">
      <c r="A78" s="40" t="s">
        <v>559</v>
      </c>
      <c r="B78" s="41"/>
      <c r="C78" s="41" t="s">
        <v>36</v>
      </c>
      <c r="D78" s="43" t="str">
        <f t="shared" si="2"/>
        <v>000 0113 0000000 000 212</v>
      </c>
      <c r="E78" s="42">
        <v>25700</v>
      </c>
      <c r="F78" s="42">
        <v>700</v>
      </c>
      <c r="G78" s="42">
        <f t="shared" si="3"/>
        <v>25000</v>
      </c>
    </row>
    <row r="79" spans="1:7" ht="37.5">
      <c r="A79" s="40" t="s">
        <v>561</v>
      </c>
      <c r="B79" s="41"/>
      <c r="C79" s="41" t="s">
        <v>37</v>
      </c>
      <c r="D79" s="43" t="str">
        <f t="shared" si="2"/>
        <v>000 0113 0000000 000 213</v>
      </c>
      <c r="E79" s="42">
        <v>11633449.84</v>
      </c>
      <c r="F79" s="42">
        <v>8073222.89</v>
      </c>
      <c r="G79" s="42">
        <f t="shared" si="3"/>
        <v>3560226.95</v>
      </c>
    </row>
    <row r="80" spans="1:7" ht="18.75">
      <c r="A80" s="40" t="s">
        <v>563</v>
      </c>
      <c r="B80" s="41"/>
      <c r="C80" s="41" t="s">
        <v>38</v>
      </c>
      <c r="D80" s="43" t="str">
        <f t="shared" si="2"/>
        <v>000 0113 0000000 000 220</v>
      </c>
      <c r="E80" s="42">
        <v>24094758.57</v>
      </c>
      <c r="F80" s="42">
        <v>13240961.61</v>
      </c>
      <c r="G80" s="42">
        <f t="shared" si="3"/>
        <v>10853796.96</v>
      </c>
    </row>
    <row r="81" spans="1:7" ht="18.75">
      <c r="A81" s="40" t="s">
        <v>565</v>
      </c>
      <c r="B81" s="41"/>
      <c r="C81" s="41" t="s">
        <v>39</v>
      </c>
      <c r="D81" s="43" t="str">
        <f t="shared" si="2"/>
        <v>000 0113 0000000 000 221</v>
      </c>
      <c r="E81" s="42">
        <v>723933.54</v>
      </c>
      <c r="F81" s="42">
        <v>444661.11</v>
      </c>
      <c r="G81" s="42">
        <f t="shared" si="3"/>
        <v>279272.43000000005</v>
      </c>
    </row>
    <row r="82" spans="1:7" ht="18.75">
      <c r="A82" s="40" t="s">
        <v>567</v>
      </c>
      <c r="B82" s="41"/>
      <c r="C82" s="41" t="s">
        <v>40</v>
      </c>
      <c r="D82" s="43" t="str">
        <f t="shared" si="2"/>
        <v>000 0113 0000000 000 222</v>
      </c>
      <c r="E82" s="42">
        <v>10457.67</v>
      </c>
      <c r="F82" s="42">
        <v>176</v>
      </c>
      <c r="G82" s="42">
        <f t="shared" si="3"/>
        <v>10281.67</v>
      </c>
    </row>
    <row r="83" spans="1:7" ht="18.75">
      <c r="A83" s="40" t="s">
        <v>569</v>
      </c>
      <c r="B83" s="41"/>
      <c r="C83" s="41" t="s">
        <v>41</v>
      </c>
      <c r="D83" s="43" t="str">
        <f t="shared" si="2"/>
        <v>000 0113 0000000 000 223</v>
      </c>
      <c r="E83" s="42">
        <v>4202500</v>
      </c>
      <c r="F83" s="42">
        <v>3094554.57</v>
      </c>
      <c r="G83" s="42">
        <f t="shared" si="3"/>
        <v>1107945.4300000002</v>
      </c>
    </row>
    <row r="84" spans="1:7" ht="37.5">
      <c r="A84" s="40" t="s">
        <v>571</v>
      </c>
      <c r="B84" s="41"/>
      <c r="C84" s="41" t="s">
        <v>42</v>
      </c>
      <c r="D84" s="43" t="str">
        <f t="shared" si="2"/>
        <v>000 0113 0000000 000 224</v>
      </c>
      <c r="E84" s="42">
        <v>85767.86</v>
      </c>
      <c r="F84" s="42"/>
      <c r="G84" s="42">
        <f t="shared" si="3"/>
        <v>85767.86</v>
      </c>
    </row>
    <row r="85" spans="1:7" ht="37.5">
      <c r="A85" s="40" t="s">
        <v>573</v>
      </c>
      <c r="B85" s="41"/>
      <c r="C85" s="41" t="s">
        <v>43</v>
      </c>
      <c r="D85" s="43" t="str">
        <f t="shared" si="2"/>
        <v>000 0113 0000000 000 225</v>
      </c>
      <c r="E85" s="42">
        <v>11865028.05</v>
      </c>
      <c r="F85" s="42">
        <v>4896486.75</v>
      </c>
      <c r="G85" s="42">
        <f t="shared" si="3"/>
        <v>6968541.300000001</v>
      </c>
    </row>
    <row r="86" spans="1:7" ht="18.75">
      <c r="A86" s="40" t="s">
        <v>575</v>
      </c>
      <c r="B86" s="41"/>
      <c r="C86" s="41" t="s">
        <v>44</v>
      </c>
      <c r="D86" s="43" t="str">
        <f t="shared" si="2"/>
        <v>000 0113 0000000 000 226</v>
      </c>
      <c r="E86" s="42">
        <v>7207071.45</v>
      </c>
      <c r="F86" s="42">
        <v>4805083.18</v>
      </c>
      <c r="G86" s="42">
        <f t="shared" si="3"/>
        <v>2401988.2700000005</v>
      </c>
    </row>
    <row r="87" spans="1:7" ht="18.75">
      <c r="A87" s="40" t="s">
        <v>581</v>
      </c>
      <c r="B87" s="41"/>
      <c r="C87" s="41" t="s">
        <v>45</v>
      </c>
      <c r="D87" s="43" t="str">
        <f t="shared" si="2"/>
        <v>000 0113 0000000 000 290</v>
      </c>
      <c r="E87" s="42">
        <v>4297085.09</v>
      </c>
      <c r="F87" s="42">
        <v>2381159.68</v>
      </c>
      <c r="G87" s="42">
        <f t="shared" si="3"/>
        <v>1915925.4099999997</v>
      </c>
    </row>
    <row r="88" spans="1:7" ht="37.5">
      <c r="A88" s="40" t="s">
        <v>583</v>
      </c>
      <c r="B88" s="41"/>
      <c r="C88" s="41" t="s">
        <v>46</v>
      </c>
      <c r="D88" s="43" t="str">
        <f t="shared" si="2"/>
        <v>000 0113 0000000 000 300</v>
      </c>
      <c r="E88" s="42">
        <v>15102728.46</v>
      </c>
      <c r="F88" s="42">
        <v>5624389.26</v>
      </c>
      <c r="G88" s="42">
        <f t="shared" si="3"/>
        <v>9478339.200000001</v>
      </c>
    </row>
    <row r="89" spans="1:7" ht="37.5">
      <c r="A89" s="40" t="s">
        <v>585</v>
      </c>
      <c r="B89" s="41"/>
      <c r="C89" s="41" t="s">
        <v>47</v>
      </c>
      <c r="D89" s="43" t="str">
        <f t="shared" si="2"/>
        <v>000 0113 0000000 000 310</v>
      </c>
      <c r="E89" s="42">
        <v>8938804.4</v>
      </c>
      <c r="F89" s="42">
        <v>562381.08</v>
      </c>
      <c r="G89" s="42">
        <f t="shared" si="3"/>
        <v>8376423.32</v>
      </c>
    </row>
    <row r="90" spans="1:7" ht="37.5">
      <c r="A90" s="40" t="s">
        <v>587</v>
      </c>
      <c r="B90" s="41"/>
      <c r="C90" s="41" t="s">
        <v>48</v>
      </c>
      <c r="D90" s="43" t="str">
        <f t="shared" si="2"/>
        <v>000 0113 0000000 000 340</v>
      </c>
      <c r="E90" s="42">
        <v>6163924.06</v>
      </c>
      <c r="F90" s="42">
        <v>5062008.18</v>
      </c>
      <c r="G90" s="42">
        <f t="shared" si="3"/>
        <v>1101915.88</v>
      </c>
    </row>
    <row r="91" spans="1:7" ht="59.25" customHeight="1">
      <c r="A91" s="45" t="s">
        <v>49</v>
      </c>
      <c r="B91" s="46"/>
      <c r="C91" s="46" t="s">
        <v>50</v>
      </c>
      <c r="D91" s="48" t="str">
        <f aca="true" t="shared" si="4" ref="D91:D127">IF(OR(LEFT(C91,5)="000 9",LEFT(C91,5)="000 7"),"X",C91)</f>
        <v>000 0300 0000000 000 000</v>
      </c>
      <c r="E91" s="47">
        <v>7185382</v>
      </c>
      <c r="F91" s="47">
        <v>4020076.89</v>
      </c>
      <c r="G91" s="47">
        <f aca="true" t="shared" si="5" ref="G91:G127">E91-F91</f>
        <v>3165305.11</v>
      </c>
    </row>
    <row r="92" spans="1:7" ht="18.75">
      <c r="A92" s="40" t="s">
        <v>553</v>
      </c>
      <c r="B92" s="41"/>
      <c r="C92" s="41" t="s">
        <v>51</v>
      </c>
      <c r="D92" s="43" t="str">
        <f t="shared" si="4"/>
        <v>000 0300 0000000 000 200</v>
      </c>
      <c r="E92" s="42">
        <v>5550839.8</v>
      </c>
      <c r="F92" s="42">
        <v>3673194.89</v>
      </c>
      <c r="G92" s="42">
        <f t="shared" si="5"/>
        <v>1877644.9099999997</v>
      </c>
    </row>
    <row r="93" spans="1:7" ht="56.25">
      <c r="A93" s="40" t="s">
        <v>555</v>
      </c>
      <c r="B93" s="41"/>
      <c r="C93" s="41" t="s">
        <v>52</v>
      </c>
      <c r="D93" s="43" t="str">
        <f t="shared" si="4"/>
        <v>000 0300 0000000 000 210</v>
      </c>
      <c r="E93" s="42">
        <v>3214244.25</v>
      </c>
      <c r="F93" s="42">
        <v>2407640.08</v>
      </c>
      <c r="G93" s="42">
        <f t="shared" si="5"/>
        <v>806604.1699999999</v>
      </c>
    </row>
    <row r="94" spans="1:7" ht="18.75">
      <c r="A94" s="40" t="s">
        <v>557</v>
      </c>
      <c r="B94" s="41"/>
      <c r="C94" s="41" t="s">
        <v>53</v>
      </c>
      <c r="D94" s="43" t="str">
        <f t="shared" si="4"/>
        <v>000 0300 0000000 000 211</v>
      </c>
      <c r="E94" s="42">
        <v>2468697.58</v>
      </c>
      <c r="F94" s="42">
        <v>1875174.33</v>
      </c>
      <c r="G94" s="42">
        <f t="shared" si="5"/>
        <v>593523.25</v>
      </c>
    </row>
    <row r="95" spans="1:7" ht="37.5">
      <c r="A95" s="40" t="s">
        <v>561</v>
      </c>
      <c r="B95" s="41"/>
      <c r="C95" s="41" t="s">
        <v>54</v>
      </c>
      <c r="D95" s="43" t="str">
        <f t="shared" si="4"/>
        <v>000 0300 0000000 000 213</v>
      </c>
      <c r="E95" s="42">
        <v>745546.67</v>
      </c>
      <c r="F95" s="42">
        <v>532465.75</v>
      </c>
      <c r="G95" s="42">
        <f t="shared" si="5"/>
        <v>213080.92000000004</v>
      </c>
    </row>
    <row r="96" spans="1:7" ht="18.75">
      <c r="A96" s="40" t="s">
        <v>563</v>
      </c>
      <c r="B96" s="41"/>
      <c r="C96" s="41" t="s">
        <v>55</v>
      </c>
      <c r="D96" s="43" t="str">
        <f t="shared" si="4"/>
        <v>000 0300 0000000 000 220</v>
      </c>
      <c r="E96" s="42">
        <v>2336595.55</v>
      </c>
      <c r="F96" s="42">
        <v>1265554.81</v>
      </c>
      <c r="G96" s="42">
        <f t="shared" si="5"/>
        <v>1071040.7399999998</v>
      </c>
    </row>
    <row r="97" spans="1:7" ht="18.75">
      <c r="A97" s="40" t="s">
        <v>565</v>
      </c>
      <c r="B97" s="41"/>
      <c r="C97" s="41" t="s">
        <v>56</v>
      </c>
      <c r="D97" s="43" t="str">
        <f t="shared" si="4"/>
        <v>000 0300 0000000 000 221</v>
      </c>
      <c r="E97" s="42">
        <v>65876.8</v>
      </c>
      <c r="F97" s="42">
        <v>48596.95</v>
      </c>
      <c r="G97" s="42">
        <f t="shared" si="5"/>
        <v>17279.850000000006</v>
      </c>
    </row>
    <row r="98" spans="1:7" ht="18.75">
      <c r="A98" s="40" t="s">
        <v>567</v>
      </c>
      <c r="B98" s="41"/>
      <c r="C98" s="41" t="s">
        <v>57</v>
      </c>
      <c r="D98" s="43" t="str">
        <f t="shared" si="4"/>
        <v>000 0300 0000000 000 222</v>
      </c>
      <c r="E98" s="42">
        <v>11550</v>
      </c>
      <c r="F98" s="42">
        <v>11550</v>
      </c>
      <c r="G98" s="42">
        <f t="shared" si="5"/>
        <v>0</v>
      </c>
    </row>
    <row r="99" spans="1:7" ht="18.75">
      <c r="A99" s="40" t="s">
        <v>569</v>
      </c>
      <c r="B99" s="41"/>
      <c r="C99" s="41" t="s">
        <v>58</v>
      </c>
      <c r="D99" s="43" t="str">
        <f t="shared" si="4"/>
        <v>000 0300 0000000 000 223</v>
      </c>
      <c r="E99" s="42">
        <v>131146.41</v>
      </c>
      <c r="F99" s="42">
        <v>68016.81</v>
      </c>
      <c r="G99" s="42">
        <f t="shared" si="5"/>
        <v>63129.600000000006</v>
      </c>
    </row>
    <row r="100" spans="1:7" ht="37.5">
      <c r="A100" s="40" t="s">
        <v>573</v>
      </c>
      <c r="B100" s="41"/>
      <c r="C100" s="41" t="s">
        <v>59</v>
      </c>
      <c r="D100" s="43" t="str">
        <f t="shared" si="4"/>
        <v>000 0300 0000000 000 225</v>
      </c>
      <c r="E100" s="42">
        <v>617393.2</v>
      </c>
      <c r="F100" s="42">
        <v>73953.9</v>
      </c>
      <c r="G100" s="42">
        <f t="shared" si="5"/>
        <v>543439.2999999999</v>
      </c>
    </row>
    <row r="101" spans="1:7" ht="18.75">
      <c r="A101" s="40" t="s">
        <v>575</v>
      </c>
      <c r="B101" s="41"/>
      <c r="C101" s="41" t="s">
        <v>60</v>
      </c>
      <c r="D101" s="43" t="str">
        <f t="shared" si="4"/>
        <v>000 0300 0000000 000 226</v>
      </c>
      <c r="E101" s="42">
        <v>1510629.14</v>
      </c>
      <c r="F101" s="42">
        <v>1063437.15</v>
      </c>
      <c r="G101" s="42">
        <f t="shared" si="5"/>
        <v>447191.99</v>
      </c>
    </row>
    <row r="102" spans="1:7" ht="37.5">
      <c r="A102" s="40" t="s">
        <v>583</v>
      </c>
      <c r="B102" s="41"/>
      <c r="C102" s="41" t="s">
        <v>61</v>
      </c>
      <c r="D102" s="43" t="str">
        <f t="shared" si="4"/>
        <v>000 0300 0000000 000 300</v>
      </c>
      <c r="E102" s="42">
        <v>1634542.2</v>
      </c>
      <c r="F102" s="42">
        <v>346882</v>
      </c>
      <c r="G102" s="42">
        <f t="shared" si="5"/>
        <v>1287660.2</v>
      </c>
    </row>
    <row r="103" spans="1:7" ht="37.5">
      <c r="A103" s="40" t="s">
        <v>585</v>
      </c>
      <c r="B103" s="41"/>
      <c r="C103" s="41" t="s">
        <v>62</v>
      </c>
      <c r="D103" s="43" t="str">
        <f t="shared" si="4"/>
        <v>000 0300 0000000 000 310</v>
      </c>
      <c r="E103" s="42">
        <v>1286247.95</v>
      </c>
      <c r="F103" s="42">
        <v>23190</v>
      </c>
      <c r="G103" s="42">
        <f t="shared" si="5"/>
        <v>1263057.95</v>
      </c>
    </row>
    <row r="104" spans="1:7" ht="37.5">
      <c r="A104" s="40" t="s">
        <v>587</v>
      </c>
      <c r="B104" s="41"/>
      <c r="C104" s="41" t="s">
        <v>63</v>
      </c>
      <c r="D104" s="43" t="str">
        <f t="shared" si="4"/>
        <v>000 0300 0000000 000 340</v>
      </c>
      <c r="E104" s="42">
        <v>348294.25</v>
      </c>
      <c r="F104" s="42">
        <v>323692</v>
      </c>
      <c r="G104" s="42">
        <f t="shared" si="5"/>
        <v>24602.25</v>
      </c>
    </row>
    <row r="105" spans="1:7" ht="18.75">
      <c r="A105" s="40" t="s">
        <v>64</v>
      </c>
      <c r="B105" s="41"/>
      <c r="C105" s="41" t="s">
        <v>65</v>
      </c>
      <c r="D105" s="43" t="str">
        <f t="shared" si="4"/>
        <v>000 0304 0000000 000 000</v>
      </c>
      <c r="E105" s="42">
        <v>3824389</v>
      </c>
      <c r="F105" s="42">
        <v>2811218.89</v>
      </c>
      <c r="G105" s="42">
        <f t="shared" si="5"/>
        <v>1013170.1099999999</v>
      </c>
    </row>
    <row r="106" spans="1:7" ht="18.75">
      <c r="A106" s="40" t="s">
        <v>553</v>
      </c>
      <c r="B106" s="41"/>
      <c r="C106" s="41" t="s">
        <v>66</v>
      </c>
      <c r="D106" s="43" t="str">
        <f t="shared" si="4"/>
        <v>000 0304 0000000 000 200</v>
      </c>
      <c r="E106" s="42">
        <v>3732431.8</v>
      </c>
      <c r="F106" s="42">
        <v>2774716.89</v>
      </c>
      <c r="G106" s="42">
        <f t="shared" si="5"/>
        <v>957714.9099999997</v>
      </c>
    </row>
    <row r="107" spans="1:7" ht="56.25">
      <c r="A107" s="40" t="s">
        <v>555</v>
      </c>
      <c r="B107" s="41"/>
      <c r="C107" s="41" t="s">
        <v>67</v>
      </c>
      <c r="D107" s="43" t="str">
        <f t="shared" si="4"/>
        <v>000 0304 0000000 000 210</v>
      </c>
      <c r="E107" s="42">
        <v>3214244.25</v>
      </c>
      <c r="F107" s="42">
        <v>2407640.08</v>
      </c>
      <c r="G107" s="42">
        <f t="shared" si="5"/>
        <v>806604.1699999999</v>
      </c>
    </row>
    <row r="108" spans="1:7" ht="18.75">
      <c r="A108" s="40" t="s">
        <v>557</v>
      </c>
      <c r="B108" s="41"/>
      <c r="C108" s="41" t="s">
        <v>68</v>
      </c>
      <c r="D108" s="43" t="str">
        <f t="shared" si="4"/>
        <v>000 0304 0000000 000 211</v>
      </c>
      <c r="E108" s="42">
        <v>2468697.58</v>
      </c>
      <c r="F108" s="42">
        <v>1875174.33</v>
      </c>
      <c r="G108" s="42">
        <f t="shared" si="5"/>
        <v>593523.25</v>
      </c>
    </row>
    <row r="109" spans="1:7" ht="37.5">
      <c r="A109" s="40" t="s">
        <v>561</v>
      </c>
      <c r="B109" s="41"/>
      <c r="C109" s="41" t="s">
        <v>69</v>
      </c>
      <c r="D109" s="43" t="str">
        <f t="shared" si="4"/>
        <v>000 0304 0000000 000 213</v>
      </c>
      <c r="E109" s="42">
        <v>745546.67</v>
      </c>
      <c r="F109" s="42">
        <v>532465.75</v>
      </c>
      <c r="G109" s="42">
        <f t="shared" si="5"/>
        <v>213080.92000000004</v>
      </c>
    </row>
    <row r="110" spans="1:7" ht="18.75">
      <c r="A110" s="40" t="s">
        <v>563</v>
      </c>
      <c r="B110" s="41"/>
      <c r="C110" s="41" t="s">
        <v>70</v>
      </c>
      <c r="D110" s="43" t="str">
        <f t="shared" si="4"/>
        <v>000 0304 0000000 000 220</v>
      </c>
      <c r="E110" s="42">
        <v>518187.55</v>
      </c>
      <c r="F110" s="42">
        <v>367076.81</v>
      </c>
      <c r="G110" s="42">
        <f t="shared" si="5"/>
        <v>151110.74</v>
      </c>
    </row>
    <row r="111" spans="1:7" ht="18.75">
      <c r="A111" s="40" t="s">
        <v>565</v>
      </c>
      <c r="B111" s="41"/>
      <c r="C111" s="41" t="s">
        <v>71</v>
      </c>
      <c r="D111" s="43" t="str">
        <f t="shared" si="4"/>
        <v>000 0304 0000000 000 221</v>
      </c>
      <c r="E111" s="42">
        <v>60776.8</v>
      </c>
      <c r="F111" s="42">
        <v>44346.95</v>
      </c>
      <c r="G111" s="42">
        <f t="shared" si="5"/>
        <v>16429.850000000006</v>
      </c>
    </row>
    <row r="112" spans="1:7" ht="18.75">
      <c r="A112" s="40" t="s">
        <v>569</v>
      </c>
      <c r="B112" s="41"/>
      <c r="C112" s="41" t="s">
        <v>72</v>
      </c>
      <c r="D112" s="43" t="str">
        <f t="shared" si="4"/>
        <v>000 0304 0000000 000 223</v>
      </c>
      <c r="E112" s="42">
        <v>131146.41</v>
      </c>
      <c r="F112" s="42">
        <v>68016.81</v>
      </c>
      <c r="G112" s="42">
        <f t="shared" si="5"/>
        <v>63129.600000000006</v>
      </c>
    </row>
    <row r="113" spans="1:7" ht="37.5">
      <c r="A113" s="40" t="s">
        <v>573</v>
      </c>
      <c r="B113" s="41"/>
      <c r="C113" s="41" t="s">
        <v>73</v>
      </c>
      <c r="D113" s="43" t="str">
        <f t="shared" si="4"/>
        <v>000 0304 0000000 000 225</v>
      </c>
      <c r="E113" s="42">
        <v>98605.2</v>
      </c>
      <c r="F113" s="42">
        <v>73953.9</v>
      </c>
      <c r="G113" s="42">
        <f t="shared" si="5"/>
        <v>24651.300000000003</v>
      </c>
    </row>
    <row r="114" spans="1:7" ht="18.75">
      <c r="A114" s="40" t="s">
        <v>575</v>
      </c>
      <c r="B114" s="41"/>
      <c r="C114" s="41" t="s">
        <v>74</v>
      </c>
      <c r="D114" s="43" t="str">
        <f t="shared" si="4"/>
        <v>000 0304 0000000 000 226</v>
      </c>
      <c r="E114" s="42">
        <v>227659.14</v>
      </c>
      <c r="F114" s="42">
        <v>180759.15</v>
      </c>
      <c r="G114" s="42">
        <f t="shared" si="5"/>
        <v>46899.99000000002</v>
      </c>
    </row>
    <row r="115" spans="1:7" ht="37.5">
      <c r="A115" s="40" t="s">
        <v>583</v>
      </c>
      <c r="B115" s="41"/>
      <c r="C115" s="41" t="s">
        <v>75</v>
      </c>
      <c r="D115" s="43" t="str">
        <f t="shared" si="4"/>
        <v>000 0304 0000000 000 300</v>
      </c>
      <c r="E115" s="42">
        <v>91957.2</v>
      </c>
      <c r="F115" s="42">
        <v>36502</v>
      </c>
      <c r="G115" s="42">
        <f t="shared" si="5"/>
        <v>55455.2</v>
      </c>
    </row>
    <row r="116" spans="1:7" ht="37.5">
      <c r="A116" s="40" t="s">
        <v>585</v>
      </c>
      <c r="B116" s="41"/>
      <c r="C116" s="41" t="s">
        <v>76</v>
      </c>
      <c r="D116" s="43" t="str">
        <f t="shared" si="4"/>
        <v>000 0304 0000000 000 310</v>
      </c>
      <c r="E116" s="42">
        <v>43662.95</v>
      </c>
      <c r="F116" s="42">
        <v>6590</v>
      </c>
      <c r="G116" s="42">
        <f t="shared" si="5"/>
        <v>37072.95</v>
      </c>
    </row>
    <row r="117" spans="1:7" ht="37.5">
      <c r="A117" s="40" t="s">
        <v>587</v>
      </c>
      <c r="B117" s="41"/>
      <c r="C117" s="41" t="s">
        <v>77</v>
      </c>
      <c r="D117" s="43" t="str">
        <f t="shared" si="4"/>
        <v>000 0304 0000000 000 340</v>
      </c>
      <c r="E117" s="42">
        <v>48294.25</v>
      </c>
      <c r="F117" s="42">
        <v>29912</v>
      </c>
      <c r="G117" s="42">
        <f t="shared" si="5"/>
        <v>18382.25</v>
      </c>
    </row>
    <row r="118" spans="1:7" ht="112.5">
      <c r="A118" s="40" t="s">
        <v>78</v>
      </c>
      <c r="B118" s="41"/>
      <c r="C118" s="41" t="s">
        <v>79</v>
      </c>
      <c r="D118" s="43" t="str">
        <f t="shared" si="4"/>
        <v>000 0309 0000000 000 000</v>
      </c>
      <c r="E118" s="42">
        <v>3360993</v>
      </c>
      <c r="F118" s="42">
        <v>1208858</v>
      </c>
      <c r="G118" s="42">
        <f t="shared" si="5"/>
        <v>2152135</v>
      </c>
    </row>
    <row r="119" spans="1:7" ht="18.75">
      <c r="A119" s="40" t="s">
        <v>553</v>
      </c>
      <c r="B119" s="41"/>
      <c r="C119" s="41" t="s">
        <v>80</v>
      </c>
      <c r="D119" s="43" t="str">
        <f t="shared" si="4"/>
        <v>000 0309 0000000 000 200</v>
      </c>
      <c r="E119" s="42">
        <v>1818408</v>
      </c>
      <c r="F119" s="42">
        <v>898478</v>
      </c>
      <c r="G119" s="42">
        <f t="shared" si="5"/>
        <v>919930</v>
      </c>
    </row>
    <row r="120" spans="1:7" ht="18.75">
      <c r="A120" s="40" t="s">
        <v>563</v>
      </c>
      <c r="B120" s="41"/>
      <c r="C120" s="41" t="s">
        <v>81</v>
      </c>
      <c r="D120" s="43" t="str">
        <f t="shared" si="4"/>
        <v>000 0309 0000000 000 220</v>
      </c>
      <c r="E120" s="42">
        <v>1818408</v>
      </c>
      <c r="F120" s="42">
        <v>898478</v>
      </c>
      <c r="G120" s="42">
        <f t="shared" si="5"/>
        <v>919930</v>
      </c>
    </row>
    <row r="121" spans="1:7" ht="18.75">
      <c r="A121" s="40" t="s">
        <v>565</v>
      </c>
      <c r="B121" s="41"/>
      <c r="C121" s="41" t="s">
        <v>82</v>
      </c>
      <c r="D121" s="43" t="str">
        <f t="shared" si="4"/>
        <v>000 0309 0000000 000 221</v>
      </c>
      <c r="E121" s="42">
        <v>5100</v>
      </c>
      <c r="F121" s="42">
        <v>4250</v>
      </c>
      <c r="G121" s="42">
        <f t="shared" si="5"/>
        <v>850</v>
      </c>
    </row>
    <row r="122" spans="1:7" ht="18.75">
      <c r="A122" s="40" t="s">
        <v>567</v>
      </c>
      <c r="B122" s="41"/>
      <c r="C122" s="41" t="s">
        <v>83</v>
      </c>
      <c r="D122" s="43" t="str">
        <f t="shared" si="4"/>
        <v>000 0309 0000000 000 222</v>
      </c>
      <c r="E122" s="42">
        <v>11550</v>
      </c>
      <c r="F122" s="42">
        <v>11550</v>
      </c>
      <c r="G122" s="42">
        <f t="shared" si="5"/>
        <v>0</v>
      </c>
    </row>
    <row r="123" spans="1:7" ht="37.5">
      <c r="A123" s="40" t="s">
        <v>573</v>
      </c>
      <c r="B123" s="41"/>
      <c r="C123" s="41" t="s">
        <v>84</v>
      </c>
      <c r="D123" s="43" t="str">
        <f t="shared" si="4"/>
        <v>000 0309 0000000 000 225</v>
      </c>
      <c r="E123" s="42">
        <v>518788</v>
      </c>
      <c r="F123" s="42"/>
      <c r="G123" s="42">
        <f t="shared" si="5"/>
        <v>518788</v>
      </c>
    </row>
    <row r="124" spans="1:7" ht="18.75">
      <c r="A124" s="40" t="s">
        <v>575</v>
      </c>
      <c r="B124" s="41"/>
      <c r="C124" s="41" t="s">
        <v>85</v>
      </c>
      <c r="D124" s="43" t="str">
        <f t="shared" si="4"/>
        <v>000 0309 0000000 000 226</v>
      </c>
      <c r="E124" s="42">
        <v>1282970</v>
      </c>
      <c r="F124" s="42">
        <v>882678</v>
      </c>
      <c r="G124" s="42">
        <f t="shared" si="5"/>
        <v>400292</v>
      </c>
    </row>
    <row r="125" spans="1:7" ht="37.5">
      <c r="A125" s="40" t="s">
        <v>583</v>
      </c>
      <c r="B125" s="41"/>
      <c r="C125" s="41" t="s">
        <v>86</v>
      </c>
      <c r="D125" s="43" t="str">
        <f t="shared" si="4"/>
        <v>000 0309 0000000 000 300</v>
      </c>
      <c r="E125" s="42">
        <v>1542585</v>
      </c>
      <c r="F125" s="42">
        <v>310380</v>
      </c>
      <c r="G125" s="42">
        <f t="shared" si="5"/>
        <v>1232205</v>
      </c>
    </row>
    <row r="126" spans="1:7" ht="37.5">
      <c r="A126" s="40" t="s">
        <v>585</v>
      </c>
      <c r="B126" s="41"/>
      <c r="C126" s="41" t="s">
        <v>87</v>
      </c>
      <c r="D126" s="43" t="str">
        <f t="shared" si="4"/>
        <v>000 0309 0000000 000 310</v>
      </c>
      <c r="E126" s="42">
        <v>1242585</v>
      </c>
      <c r="F126" s="42">
        <v>16600</v>
      </c>
      <c r="G126" s="42">
        <f t="shared" si="5"/>
        <v>1225985</v>
      </c>
    </row>
    <row r="127" spans="1:7" ht="37.5">
      <c r="A127" s="40" t="s">
        <v>587</v>
      </c>
      <c r="B127" s="41"/>
      <c r="C127" s="41" t="s">
        <v>88</v>
      </c>
      <c r="D127" s="43" t="str">
        <f t="shared" si="4"/>
        <v>000 0309 0000000 000 340</v>
      </c>
      <c r="E127" s="42">
        <v>300000</v>
      </c>
      <c r="F127" s="42">
        <v>293780</v>
      </c>
      <c r="G127" s="42">
        <f t="shared" si="5"/>
        <v>6220</v>
      </c>
    </row>
    <row r="128" spans="1:7" ht="37.5">
      <c r="A128" s="45" t="s">
        <v>89</v>
      </c>
      <c r="B128" s="46"/>
      <c r="C128" s="46" t="s">
        <v>90</v>
      </c>
      <c r="D128" s="48" t="str">
        <f aca="true" t="shared" si="6" ref="D128:D177">IF(OR(LEFT(C128,5)="000 9",LEFT(C128,5)="000 7"),"X",C128)</f>
        <v>000 0400 0000000 000 000</v>
      </c>
      <c r="E128" s="47">
        <v>82040519.77</v>
      </c>
      <c r="F128" s="47">
        <v>51286815.36</v>
      </c>
      <c r="G128" s="47">
        <f aca="true" t="shared" si="7" ref="G128:G178">E128-F128</f>
        <v>30753704.409999996</v>
      </c>
    </row>
    <row r="129" spans="1:7" ht="18.75">
      <c r="A129" s="40" t="s">
        <v>553</v>
      </c>
      <c r="B129" s="41"/>
      <c r="C129" s="41" t="s">
        <v>91</v>
      </c>
      <c r="D129" s="43" t="str">
        <f t="shared" si="6"/>
        <v>000 0400 0000000 000 200</v>
      </c>
      <c r="E129" s="42">
        <v>81293379.18</v>
      </c>
      <c r="F129" s="42">
        <v>50658646.36</v>
      </c>
      <c r="G129" s="42">
        <f t="shared" si="7"/>
        <v>30634732.820000008</v>
      </c>
    </row>
    <row r="130" spans="1:7" ht="18.75">
      <c r="A130" s="40" t="s">
        <v>563</v>
      </c>
      <c r="B130" s="41"/>
      <c r="C130" s="41" t="s">
        <v>92</v>
      </c>
      <c r="D130" s="43" t="str">
        <f t="shared" si="6"/>
        <v>000 0400 0000000 000 220</v>
      </c>
      <c r="E130" s="42">
        <v>41688649.99</v>
      </c>
      <c r="F130" s="42">
        <v>23220673.22</v>
      </c>
      <c r="G130" s="42">
        <f t="shared" si="7"/>
        <v>18467976.770000003</v>
      </c>
    </row>
    <row r="131" spans="1:7" ht="18.75">
      <c r="A131" s="40" t="s">
        <v>565</v>
      </c>
      <c r="B131" s="41"/>
      <c r="C131" s="41" t="s">
        <v>93</v>
      </c>
      <c r="D131" s="43" t="str">
        <f t="shared" si="6"/>
        <v>000 0400 0000000 000 221</v>
      </c>
      <c r="E131" s="42">
        <v>19550</v>
      </c>
      <c r="F131" s="42">
        <v>12085.03</v>
      </c>
      <c r="G131" s="42">
        <f t="shared" si="7"/>
        <v>7464.969999999999</v>
      </c>
    </row>
    <row r="132" spans="1:7" ht="37.5">
      <c r="A132" s="40" t="s">
        <v>573</v>
      </c>
      <c r="B132" s="41"/>
      <c r="C132" s="41" t="s">
        <v>94</v>
      </c>
      <c r="D132" s="43" t="str">
        <f t="shared" si="6"/>
        <v>000 0400 0000000 000 225</v>
      </c>
      <c r="E132" s="42">
        <v>6490700</v>
      </c>
      <c r="F132" s="42">
        <v>944756.47</v>
      </c>
      <c r="G132" s="42">
        <f t="shared" si="7"/>
        <v>5545943.53</v>
      </c>
    </row>
    <row r="133" spans="1:7" ht="18.75">
      <c r="A133" s="40" t="s">
        <v>575</v>
      </c>
      <c r="B133" s="41"/>
      <c r="C133" s="41" t="s">
        <v>95</v>
      </c>
      <c r="D133" s="43" t="str">
        <f t="shared" si="6"/>
        <v>000 0400 0000000 000 226</v>
      </c>
      <c r="E133" s="42">
        <v>35178399.99</v>
      </c>
      <c r="F133" s="42">
        <v>22263831.72</v>
      </c>
      <c r="G133" s="42">
        <f t="shared" si="7"/>
        <v>12914568.270000003</v>
      </c>
    </row>
    <row r="134" spans="1:7" ht="56.25">
      <c r="A134" s="40" t="s">
        <v>577</v>
      </c>
      <c r="B134" s="41"/>
      <c r="C134" s="41" t="s">
        <v>96</v>
      </c>
      <c r="D134" s="43" t="str">
        <f t="shared" si="6"/>
        <v>000 0400 0000000 000 240</v>
      </c>
      <c r="E134" s="42">
        <v>37844729.19</v>
      </c>
      <c r="F134" s="42">
        <v>25677973.14</v>
      </c>
      <c r="G134" s="42">
        <f t="shared" si="7"/>
        <v>12166756.049999997</v>
      </c>
    </row>
    <row r="135" spans="1:7" ht="116.25" customHeight="1">
      <c r="A135" s="40" t="s">
        <v>97</v>
      </c>
      <c r="B135" s="41"/>
      <c r="C135" s="41" t="s">
        <v>98</v>
      </c>
      <c r="D135" s="43" t="str">
        <f t="shared" si="6"/>
        <v>000 0400 0000000 000 242</v>
      </c>
      <c r="E135" s="42">
        <v>37844729.19</v>
      </c>
      <c r="F135" s="42">
        <v>25677973.14</v>
      </c>
      <c r="G135" s="42">
        <f t="shared" si="7"/>
        <v>12166756.049999997</v>
      </c>
    </row>
    <row r="136" spans="1:7" ht="37.5">
      <c r="A136" s="40" t="s">
        <v>579</v>
      </c>
      <c r="B136" s="41"/>
      <c r="C136" s="41" t="s">
        <v>99</v>
      </c>
      <c r="D136" s="43" t="str">
        <f t="shared" si="6"/>
        <v>000 0400 0000000 000 250</v>
      </c>
      <c r="E136" s="42">
        <v>1760000</v>
      </c>
      <c r="F136" s="42">
        <v>1760000</v>
      </c>
      <c r="G136" s="42">
        <f t="shared" si="7"/>
        <v>0</v>
      </c>
    </row>
    <row r="137" spans="1:7" ht="75">
      <c r="A137" s="40" t="s">
        <v>580</v>
      </c>
      <c r="B137" s="41"/>
      <c r="C137" s="41" t="s">
        <v>100</v>
      </c>
      <c r="D137" s="43" t="str">
        <f t="shared" si="6"/>
        <v>000 0400 0000000 000 251</v>
      </c>
      <c r="E137" s="42">
        <v>1760000</v>
      </c>
      <c r="F137" s="42">
        <v>1760000</v>
      </c>
      <c r="G137" s="42">
        <f t="shared" si="7"/>
        <v>0</v>
      </c>
    </row>
    <row r="138" spans="1:7" ht="37.5">
      <c r="A138" s="40" t="s">
        <v>583</v>
      </c>
      <c r="B138" s="41"/>
      <c r="C138" s="41" t="s">
        <v>101</v>
      </c>
      <c r="D138" s="43" t="str">
        <f t="shared" si="6"/>
        <v>000 0400 0000000 000 300</v>
      </c>
      <c r="E138" s="42">
        <v>747140.59</v>
      </c>
      <c r="F138" s="42">
        <v>628169</v>
      </c>
      <c r="G138" s="42">
        <f t="shared" si="7"/>
        <v>118971.58999999997</v>
      </c>
    </row>
    <row r="139" spans="1:7" ht="37.5">
      <c r="A139" s="40" t="s">
        <v>585</v>
      </c>
      <c r="B139" s="41"/>
      <c r="C139" s="41" t="s">
        <v>102</v>
      </c>
      <c r="D139" s="43" t="str">
        <f t="shared" si="6"/>
        <v>000 0400 0000000 000 310</v>
      </c>
      <c r="E139" s="42">
        <v>563686.5</v>
      </c>
      <c r="F139" s="42">
        <v>491545</v>
      </c>
      <c r="G139" s="42">
        <f t="shared" si="7"/>
        <v>72141.5</v>
      </c>
    </row>
    <row r="140" spans="1:7" ht="37.5">
      <c r="A140" s="40" t="s">
        <v>587</v>
      </c>
      <c r="B140" s="41"/>
      <c r="C140" s="41" t="s">
        <v>103</v>
      </c>
      <c r="D140" s="43" t="str">
        <f t="shared" si="6"/>
        <v>000 0400 0000000 000 340</v>
      </c>
      <c r="E140" s="42">
        <v>183454.09</v>
      </c>
      <c r="F140" s="42">
        <v>136624</v>
      </c>
      <c r="G140" s="42">
        <f t="shared" si="7"/>
        <v>46830.09</v>
      </c>
    </row>
    <row r="141" spans="1:7" ht="37.5">
      <c r="A141" s="40" t="s">
        <v>104</v>
      </c>
      <c r="B141" s="41"/>
      <c r="C141" s="41" t="s">
        <v>105</v>
      </c>
      <c r="D141" s="43" t="str">
        <f t="shared" si="6"/>
        <v>000 0405 0000000 000 000</v>
      </c>
      <c r="E141" s="42">
        <v>2982000</v>
      </c>
      <c r="F141" s="42">
        <v>1820423</v>
      </c>
      <c r="G141" s="42">
        <f t="shared" si="7"/>
        <v>1161577</v>
      </c>
    </row>
    <row r="142" spans="1:7" ht="18.75">
      <c r="A142" s="40" t="s">
        <v>553</v>
      </c>
      <c r="B142" s="41"/>
      <c r="C142" s="41" t="s">
        <v>106</v>
      </c>
      <c r="D142" s="43" t="str">
        <f t="shared" si="6"/>
        <v>000 0405 0000000 000 200</v>
      </c>
      <c r="E142" s="42">
        <v>2982000</v>
      </c>
      <c r="F142" s="42">
        <v>1820423</v>
      </c>
      <c r="G142" s="42">
        <f t="shared" si="7"/>
        <v>1161577</v>
      </c>
    </row>
    <row r="143" spans="1:7" ht="56.25">
      <c r="A143" s="40" t="s">
        <v>577</v>
      </c>
      <c r="B143" s="41"/>
      <c r="C143" s="41" t="s">
        <v>107</v>
      </c>
      <c r="D143" s="43" t="str">
        <f t="shared" si="6"/>
        <v>000 0405 0000000 000 240</v>
      </c>
      <c r="E143" s="42">
        <v>2982000</v>
      </c>
      <c r="F143" s="42">
        <v>1820423</v>
      </c>
      <c r="G143" s="42">
        <f t="shared" si="7"/>
        <v>1161577</v>
      </c>
    </row>
    <row r="144" spans="1:7" ht="105" customHeight="1">
      <c r="A144" s="40" t="s">
        <v>97</v>
      </c>
      <c r="B144" s="41"/>
      <c r="C144" s="41" t="s">
        <v>108</v>
      </c>
      <c r="D144" s="43" t="str">
        <f t="shared" si="6"/>
        <v>000 0405 0000000 000 242</v>
      </c>
      <c r="E144" s="42">
        <v>2982000</v>
      </c>
      <c r="F144" s="42">
        <v>1820423</v>
      </c>
      <c r="G144" s="42">
        <f t="shared" si="7"/>
        <v>1161577</v>
      </c>
    </row>
    <row r="145" spans="1:7" ht="18.75">
      <c r="A145" s="40" t="s">
        <v>109</v>
      </c>
      <c r="B145" s="41"/>
      <c r="C145" s="41" t="s">
        <v>110</v>
      </c>
      <c r="D145" s="43" t="str">
        <f t="shared" si="6"/>
        <v>000 0408 0000000 000 000</v>
      </c>
      <c r="E145" s="42">
        <v>59345119.77</v>
      </c>
      <c r="F145" s="42">
        <v>42178472.07</v>
      </c>
      <c r="G145" s="42">
        <f t="shared" si="7"/>
        <v>17166647.700000003</v>
      </c>
    </row>
    <row r="146" spans="1:7" ht="18.75">
      <c r="A146" s="40" t="s">
        <v>553</v>
      </c>
      <c r="B146" s="41"/>
      <c r="C146" s="41" t="s">
        <v>111</v>
      </c>
      <c r="D146" s="43" t="str">
        <f t="shared" si="6"/>
        <v>000 0408 0000000 000 200</v>
      </c>
      <c r="E146" s="42">
        <v>59040119.77</v>
      </c>
      <c r="F146" s="42">
        <v>41933249.07</v>
      </c>
      <c r="G146" s="42">
        <f t="shared" si="7"/>
        <v>17106870.700000003</v>
      </c>
    </row>
    <row r="147" spans="1:7" ht="18.75">
      <c r="A147" s="40" t="s">
        <v>563</v>
      </c>
      <c r="B147" s="41"/>
      <c r="C147" s="41" t="s">
        <v>112</v>
      </c>
      <c r="D147" s="43" t="str">
        <f t="shared" si="6"/>
        <v>000 0408 0000000 000 220</v>
      </c>
      <c r="E147" s="42">
        <v>24824890.58</v>
      </c>
      <c r="F147" s="42">
        <v>18723198.93</v>
      </c>
      <c r="G147" s="42">
        <f t="shared" si="7"/>
        <v>6101691.6499999985</v>
      </c>
    </row>
    <row r="148" spans="1:7" ht="18.75">
      <c r="A148" s="40" t="s">
        <v>565</v>
      </c>
      <c r="B148" s="41"/>
      <c r="C148" s="41" t="s">
        <v>113</v>
      </c>
      <c r="D148" s="43" t="str">
        <f t="shared" si="6"/>
        <v>000 0408 0000000 000 221</v>
      </c>
      <c r="E148" s="42">
        <v>19550</v>
      </c>
      <c r="F148" s="42">
        <v>12085.03</v>
      </c>
      <c r="G148" s="42">
        <f t="shared" si="7"/>
        <v>7464.969999999999</v>
      </c>
    </row>
    <row r="149" spans="1:7" ht="37.5">
      <c r="A149" s="40" t="s">
        <v>573</v>
      </c>
      <c r="B149" s="41"/>
      <c r="C149" s="41" t="s">
        <v>114</v>
      </c>
      <c r="D149" s="43" t="str">
        <f t="shared" si="6"/>
        <v>000 0408 0000000 000 225</v>
      </c>
      <c r="E149" s="42">
        <v>265000</v>
      </c>
      <c r="F149" s="42">
        <v>198251.32</v>
      </c>
      <c r="G149" s="42">
        <f t="shared" si="7"/>
        <v>66748.68</v>
      </c>
    </row>
    <row r="150" spans="1:7" ht="18.75">
      <c r="A150" s="40" t="s">
        <v>575</v>
      </c>
      <c r="B150" s="41"/>
      <c r="C150" s="41" t="s">
        <v>115</v>
      </c>
      <c r="D150" s="43" t="str">
        <f t="shared" si="6"/>
        <v>000 0408 0000000 000 226</v>
      </c>
      <c r="E150" s="42">
        <v>24540340.58</v>
      </c>
      <c r="F150" s="42">
        <v>18512862.58</v>
      </c>
      <c r="G150" s="42">
        <f t="shared" si="7"/>
        <v>6027478</v>
      </c>
    </row>
    <row r="151" spans="1:7" ht="56.25">
      <c r="A151" s="40" t="s">
        <v>577</v>
      </c>
      <c r="B151" s="41"/>
      <c r="C151" s="41" t="s">
        <v>116</v>
      </c>
      <c r="D151" s="43" t="str">
        <f t="shared" si="6"/>
        <v>000 0408 0000000 000 240</v>
      </c>
      <c r="E151" s="42">
        <v>34215229.19</v>
      </c>
      <c r="F151" s="42">
        <v>23210050.14</v>
      </c>
      <c r="G151" s="42">
        <f t="shared" si="7"/>
        <v>11005179.049999997</v>
      </c>
    </row>
    <row r="152" spans="1:7" ht="131.25">
      <c r="A152" s="40" t="s">
        <v>97</v>
      </c>
      <c r="B152" s="41"/>
      <c r="C152" s="41" t="s">
        <v>117</v>
      </c>
      <c r="D152" s="43" t="str">
        <f t="shared" si="6"/>
        <v>000 0408 0000000 000 242</v>
      </c>
      <c r="E152" s="42">
        <v>34215229.19</v>
      </c>
      <c r="F152" s="42">
        <v>23210050.14</v>
      </c>
      <c r="G152" s="42">
        <f t="shared" si="7"/>
        <v>11005179.049999997</v>
      </c>
    </row>
    <row r="153" spans="1:7" ht="37.5">
      <c r="A153" s="40" t="s">
        <v>583</v>
      </c>
      <c r="B153" s="41"/>
      <c r="C153" s="41" t="s">
        <v>118</v>
      </c>
      <c r="D153" s="43" t="str">
        <f t="shared" si="6"/>
        <v>000 0408 0000000 000 300</v>
      </c>
      <c r="E153" s="42">
        <v>305000</v>
      </c>
      <c r="F153" s="42">
        <v>245223</v>
      </c>
      <c r="G153" s="42">
        <f t="shared" si="7"/>
        <v>59777</v>
      </c>
    </row>
    <row r="154" spans="1:7" ht="37.5">
      <c r="A154" s="40" t="s">
        <v>585</v>
      </c>
      <c r="B154" s="41"/>
      <c r="C154" s="41" t="s">
        <v>119</v>
      </c>
      <c r="D154" s="43" t="str">
        <f t="shared" si="6"/>
        <v>000 0408 0000000 000 310</v>
      </c>
      <c r="E154" s="42">
        <v>140000</v>
      </c>
      <c r="F154" s="42">
        <v>116519</v>
      </c>
      <c r="G154" s="42">
        <f t="shared" si="7"/>
        <v>23481</v>
      </c>
    </row>
    <row r="155" spans="1:7" ht="37.5">
      <c r="A155" s="40" t="s">
        <v>587</v>
      </c>
      <c r="B155" s="41"/>
      <c r="C155" s="41" t="s">
        <v>120</v>
      </c>
      <c r="D155" s="43" t="str">
        <f t="shared" si="6"/>
        <v>000 0408 0000000 000 340</v>
      </c>
      <c r="E155" s="42">
        <v>165000</v>
      </c>
      <c r="F155" s="42">
        <v>128704</v>
      </c>
      <c r="G155" s="42">
        <f t="shared" si="7"/>
        <v>36296</v>
      </c>
    </row>
    <row r="156" spans="1:7" ht="37.5">
      <c r="A156" s="40" t="s">
        <v>121</v>
      </c>
      <c r="B156" s="41"/>
      <c r="C156" s="41" t="s">
        <v>122</v>
      </c>
      <c r="D156" s="43" t="str">
        <f t="shared" si="6"/>
        <v>000 0409 0000000 000 000</v>
      </c>
      <c r="E156" s="42">
        <v>9441700</v>
      </c>
      <c r="F156" s="42">
        <v>3339503.55</v>
      </c>
      <c r="G156" s="42">
        <f t="shared" si="7"/>
        <v>6102196.45</v>
      </c>
    </row>
    <row r="157" spans="1:7" ht="18.75">
      <c r="A157" s="40" t="s">
        <v>553</v>
      </c>
      <c r="B157" s="41"/>
      <c r="C157" s="41" t="s">
        <v>123</v>
      </c>
      <c r="D157" s="43" t="str">
        <f t="shared" si="6"/>
        <v>000 0409 0000000 000 200</v>
      </c>
      <c r="E157" s="42">
        <v>9441700</v>
      </c>
      <c r="F157" s="42">
        <v>3339503.55</v>
      </c>
      <c r="G157" s="42">
        <f t="shared" si="7"/>
        <v>6102196.45</v>
      </c>
    </row>
    <row r="158" spans="1:7" ht="18.75">
      <c r="A158" s="40" t="s">
        <v>563</v>
      </c>
      <c r="B158" s="41"/>
      <c r="C158" s="41" t="s">
        <v>124</v>
      </c>
      <c r="D158" s="43" t="str">
        <f t="shared" si="6"/>
        <v>000 0409 0000000 000 220</v>
      </c>
      <c r="E158" s="42">
        <v>7681700</v>
      </c>
      <c r="F158" s="42">
        <v>1579503.55</v>
      </c>
      <c r="G158" s="42">
        <f t="shared" si="7"/>
        <v>6102196.45</v>
      </c>
    </row>
    <row r="159" spans="1:7" ht="37.5">
      <c r="A159" s="40" t="s">
        <v>573</v>
      </c>
      <c r="B159" s="41"/>
      <c r="C159" s="41" t="s">
        <v>125</v>
      </c>
      <c r="D159" s="43" t="str">
        <f t="shared" si="6"/>
        <v>000 0409 0000000 000 225</v>
      </c>
      <c r="E159" s="42">
        <v>6181700</v>
      </c>
      <c r="F159" s="42">
        <v>730505.15</v>
      </c>
      <c r="G159" s="42">
        <f t="shared" si="7"/>
        <v>5451194.85</v>
      </c>
    </row>
    <row r="160" spans="1:7" ht="18.75">
      <c r="A160" s="40" t="s">
        <v>575</v>
      </c>
      <c r="B160" s="41"/>
      <c r="C160" s="41" t="s">
        <v>126</v>
      </c>
      <c r="D160" s="43" t="str">
        <f t="shared" si="6"/>
        <v>000 0409 0000000 000 226</v>
      </c>
      <c r="E160" s="42">
        <v>1500000</v>
      </c>
      <c r="F160" s="42">
        <v>848998.4</v>
      </c>
      <c r="G160" s="42">
        <f t="shared" si="7"/>
        <v>651001.6</v>
      </c>
    </row>
    <row r="161" spans="1:7" ht="37.5">
      <c r="A161" s="40" t="s">
        <v>579</v>
      </c>
      <c r="B161" s="41"/>
      <c r="C161" s="41" t="s">
        <v>127</v>
      </c>
      <c r="D161" s="43" t="str">
        <f t="shared" si="6"/>
        <v>000 0409 0000000 000 250</v>
      </c>
      <c r="E161" s="42">
        <v>1760000</v>
      </c>
      <c r="F161" s="42">
        <v>1760000</v>
      </c>
      <c r="G161" s="42">
        <f t="shared" si="7"/>
        <v>0</v>
      </c>
    </row>
    <row r="162" spans="1:7" ht="75">
      <c r="A162" s="40" t="s">
        <v>580</v>
      </c>
      <c r="B162" s="41"/>
      <c r="C162" s="41" t="s">
        <v>128</v>
      </c>
      <c r="D162" s="43" t="str">
        <f t="shared" si="6"/>
        <v>000 0409 0000000 000 251</v>
      </c>
      <c r="E162" s="42">
        <v>1760000</v>
      </c>
      <c r="F162" s="42">
        <v>1760000</v>
      </c>
      <c r="G162" s="42">
        <f t="shared" si="7"/>
        <v>0</v>
      </c>
    </row>
    <row r="163" spans="1:7" ht="18.75">
      <c r="A163" s="40" t="s">
        <v>129</v>
      </c>
      <c r="B163" s="41"/>
      <c r="C163" s="41" t="s">
        <v>130</v>
      </c>
      <c r="D163" s="43" t="str">
        <f t="shared" si="6"/>
        <v>000 0410 0000000 000 000</v>
      </c>
      <c r="E163" s="42">
        <v>2387000</v>
      </c>
      <c r="F163" s="42">
        <v>1940158.16</v>
      </c>
      <c r="G163" s="42">
        <f t="shared" si="7"/>
        <v>446841.8400000001</v>
      </c>
    </row>
    <row r="164" spans="1:7" ht="18.75">
      <c r="A164" s="40" t="s">
        <v>553</v>
      </c>
      <c r="B164" s="41"/>
      <c r="C164" s="41" t="s">
        <v>131</v>
      </c>
      <c r="D164" s="43" t="str">
        <f t="shared" si="6"/>
        <v>000 0410 0000000 000 200</v>
      </c>
      <c r="E164" s="42">
        <v>1944859.41</v>
      </c>
      <c r="F164" s="42">
        <v>1557212.16</v>
      </c>
      <c r="G164" s="42">
        <f t="shared" si="7"/>
        <v>387647.25</v>
      </c>
    </row>
    <row r="165" spans="1:7" ht="18.75">
      <c r="A165" s="40" t="s">
        <v>563</v>
      </c>
      <c r="B165" s="41"/>
      <c r="C165" s="41" t="s">
        <v>132</v>
      </c>
      <c r="D165" s="43" t="str">
        <f t="shared" si="6"/>
        <v>000 0410 0000000 000 220</v>
      </c>
      <c r="E165" s="42">
        <v>1944859.41</v>
      </c>
      <c r="F165" s="42">
        <v>1557212.16</v>
      </c>
      <c r="G165" s="42">
        <f t="shared" si="7"/>
        <v>387647.25</v>
      </c>
    </row>
    <row r="166" spans="1:7" ht="37.5">
      <c r="A166" s="40" t="s">
        <v>573</v>
      </c>
      <c r="B166" s="41"/>
      <c r="C166" s="41" t="s">
        <v>133</v>
      </c>
      <c r="D166" s="43" t="str">
        <f t="shared" si="6"/>
        <v>000 0410 0000000 000 225</v>
      </c>
      <c r="E166" s="42">
        <v>44000</v>
      </c>
      <c r="F166" s="42">
        <v>16000</v>
      </c>
      <c r="G166" s="42">
        <f t="shared" si="7"/>
        <v>28000</v>
      </c>
    </row>
    <row r="167" spans="1:7" ht="18.75">
      <c r="A167" s="40" t="s">
        <v>575</v>
      </c>
      <c r="B167" s="41"/>
      <c r="C167" s="41" t="s">
        <v>134</v>
      </c>
      <c r="D167" s="43" t="str">
        <f t="shared" si="6"/>
        <v>000 0410 0000000 000 226</v>
      </c>
      <c r="E167" s="42">
        <v>1900859.41</v>
      </c>
      <c r="F167" s="42">
        <v>1541212.16</v>
      </c>
      <c r="G167" s="42">
        <f t="shared" si="7"/>
        <v>359647.25</v>
      </c>
    </row>
    <row r="168" spans="1:7" ht="37.5">
      <c r="A168" s="40" t="s">
        <v>583</v>
      </c>
      <c r="B168" s="41"/>
      <c r="C168" s="41" t="s">
        <v>135</v>
      </c>
      <c r="D168" s="43" t="str">
        <f t="shared" si="6"/>
        <v>000 0410 0000000 000 300</v>
      </c>
      <c r="E168" s="42">
        <v>442140.59</v>
      </c>
      <c r="F168" s="42">
        <v>382946</v>
      </c>
      <c r="G168" s="42">
        <f t="shared" si="7"/>
        <v>59194.590000000026</v>
      </c>
    </row>
    <row r="169" spans="1:7" ht="37.5">
      <c r="A169" s="40" t="s">
        <v>585</v>
      </c>
      <c r="B169" s="41"/>
      <c r="C169" s="41" t="s">
        <v>136</v>
      </c>
      <c r="D169" s="43" t="str">
        <f t="shared" si="6"/>
        <v>000 0410 0000000 000 310</v>
      </c>
      <c r="E169" s="42">
        <v>423686.5</v>
      </c>
      <c r="F169" s="42">
        <v>375026</v>
      </c>
      <c r="G169" s="42">
        <f t="shared" si="7"/>
        <v>48660.5</v>
      </c>
    </row>
    <row r="170" spans="1:7" ht="37.5">
      <c r="A170" s="40" t="s">
        <v>587</v>
      </c>
      <c r="B170" s="41"/>
      <c r="C170" s="41" t="s">
        <v>137</v>
      </c>
      <c r="D170" s="43" t="str">
        <f t="shared" si="6"/>
        <v>000 0410 0000000 000 340</v>
      </c>
      <c r="E170" s="42">
        <v>18454.09</v>
      </c>
      <c r="F170" s="42">
        <v>7920</v>
      </c>
      <c r="G170" s="42">
        <f t="shared" si="7"/>
        <v>10534.09</v>
      </c>
    </row>
    <row r="171" spans="1:7" ht="56.25">
      <c r="A171" s="40" t="s">
        <v>138</v>
      </c>
      <c r="B171" s="41"/>
      <c r="C171" s="41" t="s">
        <v>139</v>
      </c>
      <c r="D171" s="43" t="str">
        <f t="shared" si="6"/>
        <v>000 0412 0000000 000 000</v>
      </c>
      <c r="E171" s="42">
        <v>7884700</v>
      </c>
      <c r="F171" s="42">
        <v>2008258.58</v>
      </c>
      <c r="G171" s="42">
        <f t="shared" si="7"/>
        <v>5876441.42</v>
      </c>
    </row>
    <row r="172" spans="1:7" ht="18.75">
      <c r="A172" s="40" t="s">
        <v>553</v>
      </c>
      <c r="B172" s="41"/>
      <c r="C172" s="41" t="s">
        <v>140</v>
      </c>
      <c r="D172" s="43" t="str">
        <f t="shared" si="6"/>
        <v>000 0412 0000000 000 200</v>
      </c>
      <c r="E172" s="42">
        <v>7884700</v>
      </c>
      <c r="F172" s="42">
        <v>2008258.58</v>
      </c>
      <c r="G172" s="42">
        <f t="shared" si="7"/>
        <v>5876441.42</v>
      </c>
    </row>
    <row r="173" spans="1:7" ht="18.75">
      <c r="A173" s="40" t="s">
        <v>563</v>
      </c>
      <c r="B173" s="41"/>
      <c r="C173" s="41" t="s">
        <v>141</v>
      </c>
      <c r="D173" s="43" t="str">
        <f t="shared" si="6"/>
        <v>000 0412 0000000 000 220</v>
      </c>
      <c r="E173" s="42">
        <v>7237200</v>
      </c>
      <c r="F173" s="42">
        <v>1360758.58</v>
      </c>
      <c r="G173" s="42">
        <f t="shared" si="7"/>
        <v>5876441.42</v>
      </c>
    </row>
    <row r="174" spans="1:7" ht="18.75">
      <c r="A174" s="40" t="s">
        <v>575</v>
      </c>
      <c r="B174" s="41"/>
      <c r="C174" s="41" t="s">
        <v>142</v>
      </c>
      <c r="D174" s="43" t="str">
        <f t="shared" si="6"/>
        <v>000 0412 0000000 000 226</v>
      </c>
      <c r="E174" s="42">
        <v>7237200</v>
      </c>
      <c r="F174" s="42">
        <v>1360758.58</v>
      </c>
      <c r="G174" s="42">
        <f t="shared" si="7"/>
        <v>5876441.42</v>
      </c>
    </row>
    <row r="175" spans="1:7" ht="56.25">
      <c r="A175" s="40" t="s">
        <v>577</v>
      </c>
      <c r="B175" s="41"/>
      <c r="C175" s="41" t="s">
        <v>143</v>
      </c>
      <c r="D175" s="43" t="str">
        <f t="shared" si="6"/>
        <v>000 0412 0000000 000 240</v>
      </c>
      <c r="E175" s="42">
        <v>647500</v>
      </c>
      <c r="F175" s="42">
        <v>647500</v>
      </c>
      <c r="G175" s="42">
        <f t="shared" si="7"/>
        <v>0</v>
      </c>
    </row>
    <row r="176" spans="1:7" ht="131.25">
      <c r="A176" s="40" t="s">
        <v>97</v>
      </c>
      <c r="B176" s="41"/>
      <c r="C176" s="41" t="s">
        <v>144</v>
      </c>
      <c r="D176" s="43" t="str">
        <f t="shared" si="6"/>
        <v>000 0412 0000000 000 242</v>
      </c>
      <c r="E176" s="42">
        <v>647500</v>
      </c>
      <c r="F176" s="42">
        <v>647500</v>
      </c>
      <c r="G176" s="42">
        <f t="shared" si="7"/>
        <v>0</v>
      </c>
    </row>
    <row r="177" spans="1:7" ht="45.75" customHeight="1">
      <c r="A177" s="45" t="s">
        <v>145</v>
      </c>
      <c r="B177" s="46"/>
      <c r="C177" s="46" t="s">
        <v>146</v>
      </c>
      <c r="D177" s="48" t="str">
        <f t="shared" si="6"/>
        <v>000 0500 0000000 000 000</v>
      </c>
      <c r="E177" s="47">
        <v>59973451</v>
      </c>
      <c r="F177" s="47">
        <v>5057331</v>
      </c>
      <c r="G177" s="47">
        <f t="shared" si="7"/>
        <v>54916120</v>
      </c>
    </row>
    <row r="178" spans="1:7" ht="18.75">
      <c r="A178" s="40" t="s">
        <v>553</v>
      </c>
      <c r="B178" s="41"/>
      <c r="C178" s="41" t="s">
        <v>147</v>
      </c>
      <c r="D178" s="43" t="str">
        <f aca="true" t="shared" si="8" ref="D178:D202">IF(OR(LEFT(C178,5)="000 9",LEFT(C178,5)="000 7"),"X",C178)</f>
        <v>000 0500 0000000 000 200</v>
      </c>
      <c r="E178" s="42">
        <v>9725293</v>
      </c>
      <c r="F178" s="42">
        <v>3289173</v>
      </c>
      <c r="G178" s="42">
        <f t="shared" si="7"/>
        <v>6436120</v>
      </c>
    </row>
    <row r="179" spans="1:7" ht="18.75">
      <c r="A179" s="40" t="s">
        <v>563</v>
      </c>
      <c r="B179" s="41"/>
      <c r="C179" s="41" t="s">
        <v>148</v>
      </c>
      <c r="D179" s="43" t="str">
        <f t="shared" si="8"/>
        <v>000 0500 0000000 000 220</v>
      </c>
      <c r="E179" s="42">
        <v>6379220</v>
      </c>
      <c r="F179" s="42">
        <v>141600</v>
      </c>
      <c r="G179" s="42">
        <f aca="true" t="shared" si="9" ref="G179:G202">E179-F179</f>
        <v>6237620</v>
      </c>
    </row>
    <row r="180" spans="1:7" ht="37.5">
      <c r="A180" s="40" t="s">
        <v>573</v>
      </c>
      <c r="B180" s="41"/>
      <c r="C180" s="41" t="s">
        <v>149</v>
      </c>
      <c r="D180" s="43" t="str">
        <f t="shared" si="8"/>
        <v>000 0500 0000000 000 225</v>
      </c>
      <c r="E180" s="42">
        <v>6237620</v>
      </c>
      <c r="F180" s="42"/>
      <c r="G180" s="42">
        <f t="shared" si="9"/>
        <v>6237620</v>
      </c>
    </row>
    <row r="181" spans="1:7" ht="18.75">
      <c r="A181" s="40" t="s">
        <v>575</v>
      </c>
      <c r="B181" s="41"/>
      <c r="C181" s="41" t="s">
        <v>150</v>
      </c>
      <c r="D181" s="43" t="str">
        <f t="shared" si="8"/>
        <v>000 0500 0000000 000 226</v>
      </c>
      <c r="E181" s="42">
        <v>141600</v>
      </c>
      <c r="F181" s="42">
        <v>141600</v>
      </c>
      <c r="G181" s="42">
        <f t="shared" si="9"/>
        <v>0</v>
      </c>
    </row>
    <row r="182" spans="1:7" ht="37.5">
      <c r="A182" s="40" t="s">
        <v>579</v>
      </c>
      <c r="B182" s="41"/>
      <c r="C182" s="41" t="s">
        <v>151</v>
      </c>
      <c r="D182" s="43" t="str">
        <f t="shared" si="8"/>
        <v>000 0500 0000000 000 250</v>
      </c>
      <c r="E182" s="42">
        <v>3346073</v>
      </c>
      <c r="F182" s="42">
        <v>3147573</v>
      </c>
      <c r="G182" s="42">
        <f t="shared" si="9"/>
        <v>198500</v>
      </c>
    </row>
    <row r="183" spans="1:7" ht="75">
      <c r="A183" s="40" t="s">
        <v>580</v>
      </c>
      <c r="B183" s="41"/>
      <c r="C183" s="41" t="s">
        <v>152</v>
      </c>
      <c r="D183" s="43" t="str">
        <f t="shared" si="8"/>
        <v>000 0500 0000000 000 251</v>
      </c>
      <c r="E183" s="42">
        <v>3346073</v>
      </c>
      <c r="F183" s="42">
        <v>3147573</v>
      </c>
      <c r="G183" s="42">
        <f t="shared" si="9"/>
        <v>198500</v>
      </c>
    </row>
    <row r="184" spans="1:7" ht="37.5">
      <c r="A184" s="40" t="s">
        <v>583</v>
      </c>
      <c r="B184" s="41"/>
      <c r="C184" s="41" t="s">
        <v>153</v>
      </c>
      <c r="D184" s="43" t="str">
        <f t="shared" si="8"/>
        <v>000 0500 0000000 000 300</v>
      </c>
      <c r="E184" s="42">
        <v>50248158</v>
      </c>
      <c r="F184" s="42">
        <v>1768158</v>
      </c>
      <c r="G184" s="42">
        <f t="shared" si="9"/>
        <v>48480000</v>
      </c>
    </row>
    <row r="185" spans="1:7" ht="37.5">
      <c r="A185" s="40" t="s">
        <v>585</v>
      </c>
      <c r="B185" s="41"/>
      <c r="C185" s="41" t="s">
        <v>154</v>
      </c>
      <c r="D185" s="43" t="str">
        <f t="shared" si="8"/>
        <v>000 0500 0000000 000 310</v>
      </c>
      <c r="E185" s="42">
        <v>50248158</v>
      </c>
      <c r="F185" s="42">
        <v>1768158</v>
      </c>
      <c r="G185" s="42">
        <f t="shared" si="9"/>
        <v>48480000</v>
      </c>
    </row>
    <row r="186" spans="1:7" ht="18.75">
      <c r="A186" s="40" t="s">
        <v>155</v>
      </c>
      <c r="B186" s="41"/>
      <c r="C186" s="41" t="s">
        <v>156</v>
      </c>
      <c r="D186" s="43" t="str">
        <f t="shared" si="8"/>
        <v>000 0501 0000000 000 000</v>
      </c>
      <c r="E186" s="42">
        <v>1968831</v>
      </c>
      <c r="F186" s="42">
        <v>1968831</v>
      </c>
      <c r="G186" s="42">
        <f t="shared" si="9"/>
        <v>0</v>
      </c>
    </row>
    <row r="187" spans="1:7" ht="18.75">
      <c r="A187" s="40" t="s">
        <v>553</v>
      </c>
      <c r="B187" s="41"/>
      <c r="C187" s="41" t="s">
        <v>157</v>
      </c>
      <c r="D187" s="43" t="str">
        <f t="shared" si="8"/>
        <v>000 0501 0000000 000 200</v>
      </c>
      <c r="E187" s="42">
        <v>200673</v>
      </c>
      <c r="F187" s="42">
        <v>200673</v>
      </c>
      <c r="G187" s="42">
        <f t="shared" si="9"/>
        <v>0</v>
      </c>
    </row>
    <row r="188" spans="1:7" ht="37.5">
      <c r="A188" s="40" t="s">
        <v>579</v>
      </c>
      <c r="B188" s="41"/>
      <c r="C188" s="41" t="s">
        <v>158</v>
      </c>
      <c r="D188" s="43" t="str">
        <f t="shared" si="8"/>
        <v>000 0501 0000000 000 250</v>
      </c>
      <c r="E188" s="42">
        <v>200673</v>
      </c>
      <c r="F188" s="42">
        <v>200673</v>
      </c>
      <c r="G188" s="42">
        <f t="shared" si="9"/>
        <v>0</v>
      </c>
    </row>
    <row r="189" spans="1:7" ht="75">
      <c r="A189" s="40" t="s">
        <v>580</v>
      </c>
      <c r="B189" s="41"/>
      <c r="C189" s="41" t="s">
        <v>159</v>
      </c>
      <c r="D189" s="43" t="str">
        <f t="shared" si="8"/>
        <v>000 0501 0000000 000 251</v>
      </c>
      <c r="E189" s="42">
        <v>200673</v>
      </c>
      <c r="F189" s="42">
        <v>200673</v>
      </c>
      <c r="G189" s="42">
        <f t="shared" si="9"/>
        <v>0</v>
      </c>
    </row>
    <row r="190" spans="1:7" ht="37.5">
      <c r="A190" s="40" t="s">
        <v>583</v>
      </c>
      <c r="B190" s="41"/>
      <c r="C190" s="41" t="s">
        <v>160</v>
      </c>
      <c r="D190" s="43" t="str">
        <f t="shared" si="8"/>
        <v>000 0501 0000000 000 300</v>
      </c>
      <c r="E190" s="42">
        <v>1768158</v>
      </c>
      <c r="F190" s="42">
        <v>1768158</v>
      </c>
      <c r="G190" s="42">
        <f t="shared" si="9"/>
        <v>0</v>
      </c>
    </row>
    <row r="191" spans="1:7" ht="37.5">
      <c r="A191" s="40" t="s">
        <v>585</v>
      </c>
      <c r="B191" s="41"/>
      <c r="C191" s="41" t="s">
        <v>161</v>
      </c>
      <c r="D191" s="43" t="str">
        <f t="shared" si="8"/>
        <v>000 0501 0000000 000 310</v>
      </c>
      <c r="E191" s="42">
        <v>1768158</v>
      </c>
      <c r="F191" s="42">
        <v>1768158</v>
      </c>
      <c r="G191" s="42">
        <f t="shared" si="9"/>
        <v>0</v>
      </c>
    </row>
    <row r="192" spans="1:7" ht="18.75">
      <c r="A192" s="40" t="s">
        <v>162</v>
      </c>
      <c r="B192" s="41"/>
      <c r="C192" s="41" t="s">
        <v>163</v>
      </c>
      <c r="D192" s="43" t="str">
        <f t="shared" si="8"/>
        <v>000 0502 0000000 000 000</v>
      </c>
      <c r="E192" s="42">
        <v>54859220</v>
      </c>
      <c r="F192" s="42">
        <v>141600</v>
      </c>
      <c r="G192" s="42">
        <f t="shared" si="9"/>
        <v>54717620</v>
      </c>
    </row>
    <row r="193" spans="1:7" ht="18.75">
      <c r="A193" s="40" t="s">
        <v>553</v>
      </c>
      <c r="B193" s="41"/>
      <c r="C193" s="41" t="s">
        <v>164</v>
      </c>
      <c r="D193" s="43" t="str">
        <f t="shared" si="8"/>
        <v>000 0502 0000000 000 200</v>
      </c>
      <c r="E193" s="42">
        <v>6379220</v>
      </c>
      <c r="F193" s="42">
        <v>141600</v>
      </c>
      <c r="G193" s="42">
        <f t="shared" si="9"/>
        <v>6237620</v>
      </c>
    </row>
    <row r="194" spans="1:7" ht="18.75">
      <c r="A194" s="40" t="s">
        <v>563</v>
      </c>
      <c r="B194" s="41"/>
      <c r="C194" s="41" t="s">
        <v>165</v>
      </c>
      <c r="D194" s="43" t="str">
        <f t="shared" si="8"/>
        <v>000 0502 0000000 000 220</v>
      </c>
      <c r="E194" s="42">
        <v>6379220</v>
      </c>
      <c r="F194" s="42">
        <v>141600</v>
      </c>
      <c r="G194" s="42">
        <f t="shared" si="9"/>
        <v>6237620</v>
      </c>
    </row>
    <row r="195" spans="1:7" ht="37.5">
      <c r="A195" s="40" t="s">
        <v>573</v>
      </c>
      <c r="B195" s="41"/>
      <c r="C195" s="41" t="s">
        <v>166</v>
      </c>
      <c r="D195" s="43" t="str">
        <f t="shared" si="8"/>
        <v>000 0502 0000000 000 225</v>
      </c>
      <c r="E195" s="42">
        <v>6237620</v>
      </c>
      <c r="F195" s="42"/>
      <c r="G195" s="42">
        <f t="shared" si="9"/>
        <v>6237620</v>
      </c>
    </row>
    <row r="196" spans="1:7" ht="18.75">
      <c r="A196" s="40" t="s">
        <v>575</v>
      </c>
      <c r="B196" s="41"/>
      <c r="C196" s="41" t="s">
        <v>167</v>
      </c>
      <c r="D196" s="43" t="str">
        <f t="shared" si="8"/>
        <v>000 0502 0000000 000 226</v>
      </c>
      <c r="E196" s="42">
        <v>141600</v>
      </c>
      <c r="F196" s="42">
        <v>141600</v>
      </c>
      <c r="G196" s="42">
        <f t="shared" si="9"/>
        <v>0</v>
      </c>
    </row>
    <row r="197" spans="1:7" ht="37.5">
      <c r="A197" s="40" t="s">
        <v>583</v>
      </c>
      <c r="B197" s="41"/>
      <c r="C197" s="41" t="s">
        <v>168</v>
      </c>
      <c r="D197" s="43" t="str">
        <f t="shared" si="8"/>
        <v>000 0502 0000000 000 300</v>
      </c>
      <c r="E197" s="42">
        <v>48480000</v>
      </c>
      <c r="F197" s="42"/>
      <c r="G197" s="42">
        <f t="shared" si="9"/>
        <v>48480000</v>
      </c>
    </row>
    <row r="198" spans="1:7" ht="37.5">
      <c r="A198" s="40" t="s">
        <v>585</v>
      </c>
      <c r="B198" s="41"/>
      <c r="C198" s="41" t="s">
        <v>169</v>
      </c>
      <c r="D198" s="43" t="str">
        <f t="shared" si="8"/>
        <v>000 0502 0000000 000 310</v>
      </c>
      <c r="E198" s="42">
        <v>48480000</v>
      </c>
      <c r="F198" s="42"/>
      <c r="G198" s="42">
        <f t="shared" si="9"/>
        <v>48480000</v>
      </c>
    </row>
    <row r="199" spans="1:7" ht="18.75">
      <c r="A199" s="40" t="s">
        <v>170</v>
      </c>
      <c r="B199" s="41"/>
      <c r="C199" s="41" t="s">
        <v>171</v>
      </c>
      <c r="D199" s="43" t="str">
        <f t="shared" si="8"/>
        <v>000 0503 0000000 000 000</v>
      </c>
      <c r="E199" s="42">
        <v>3145400</v>
      </c>
      <c r="F199" s="42">
        <v>2946900</v>
      </c>
      <c r="G199" s="42">
        <f t="shared" si="9"/>
        <v>198500</v>
      </c>
    </row>
    <row r="200" spans="1:7" ht="18.75">
      <c r="A200" s="40" t="s">
        <v>553</v>
      </c>
      <c r="B200" s="41"/>
      <c r="C200" s="41" t="s">
        <v>172</v>
      </c>
      <c r="D200" s="43" t="str">
        <f t="shared" si="8"/>
        <v>000 0503 0000000 000 200</v>
      </c>
      <c r="E200" s="42">
        <v>3145400</v>
      </c>
      <c r="F200" s="42">
        <v>2946900</v>
      </c>
      <c r="G200" s="42">
        <f t="shared" si="9"/>
        <v>198500</v>
      </c>
    </row>
    <row r="201" spans="1:7" ht="37.5">
      <c r="A201" s="40" t="s">
        <v>579</v>
      </c>
      <c r="B201" s="41"/>
      <c r="C201" s="41" t="s">
        <v>173</v>
      </c>
      <c r="D201" s="43" t="str">
        <f t="shared" si="8"/>
        <v>000 0503 0000000 000 250</v>
      </c>
      <c r="E201" s="42">
        <v>3145400</v>
      </c>
      <c r="F201" s="42">
        <v>2946900</v>
      </c>
      <c r="G201" s="42">
        <f t="shared" si="9"/>
        <v>198500</v>
      </c>
    </row>
    <row r="202" spans="1:7" ht="75">
      <c r="A202" s="40" t="s">
        <v>580</v>
      </c>
      <c r="B202" s="41"/>
      <c r="C202" s="41" t="s">
        <v>174</v>
      </c>
      <c r="D202" s="43" t="str">
        <f t="shared" si="8"/>
        <v>000 0503 0000000 000 251</v>
      </c>
      <c r="E202" s="42">
        <v>3145400</v>
      </c>
      <c r="F202" s="42">
        <v>2946900</v>
      </c>
      <c r="G202" s="42">
        <f t="shared" si="9"/>
        <v>198500</v>
      </c>
    </row>
    <row r="203" spans="1:7" ht="18.75">
      <c r="A203" s="45" t="s">
        <v>175</v>
      </c>
      <c r="B203" s="46"/>
      <c r="C203" s="46" t="s">
        <v>176</v>
      </c>
      <c r="D203" s="48" t="str">
        <f aca="true" t="shared" si="10" ref="D203:D242">IF(OR(LEFT(C203,5)="000 9",LEFT(C203,5)="000 7"),"X",C203)</f>
        <v>000 0700 0000000 000 000</v>
      </c>
      <c r="E203" s="47">
        <v>1617793899.41</v>
      </c>
      <c r="F203" s="47">
        <v>1062672465.76</v>
      </c>
      <c r="G203" s="47">
        <f aca="true" t="shared" si="11" ref="G203:G243">E203-F203</f>
        <v>555121433.6500001</v>
      </c>
    </row>
    <row r="204" spans="1:7" ht="18.75">
      <c r="A204" s="40" t="s">
        <v>553</v>
      </c>
      <c r="B204" s="41"/>
      <c r="C204" s="41" t="s">
        <v>177</v>
      </c>
      <c r="D204" s="43" t="str">
        <f t="shared" si="10"/>
        <v>000 0700 0000000 000 200</v>
      </c>
      <c r="E204" s="42">
        <v>1082079905.34</v>
      </c>
      <c r="F204" s="42">
        <v>833371074.56</v>
      </c>
      <c r="G204" s="42">
        <f t="shared" si="11"/>
        <v>248708830.77999997</v>
      </c>
    </row>
    <row r="205" spans="1:7" ht="56.25">
      <c r="A205" s="40" t="s">
        <v>555</v>
      </c>
      <c r="B205" s="41"/>
      <c r="C205" s="41" t="s">
        <v>178</v>
      </c>
      <c r="D205" s="43" t="str">
        <f t="shared" si="10"/>
        <v>000 0700 0000000 000 210</v>
      </c>
      <c r="E205" s="42">
        <v>148481483.19</v>
      </c>
      <c r="F205" s="42">
        <v>104058911.59</v>
      </c>
      <c r="G205" s="42">
        <f t="shared" si="11"/>
        <v>44422571.599999994</v>
      </c>
    </row>
    <row r="206" spans="1:7" ht="18.75">
      <c r="A206" s="40" t="s">
        <v>557</v>
      </c>
      <c r="B206" s="41"/>
      <c r="C206" s="41" t="s">
        <v>179</v>
      </c>
      <c r="D206" s="43" t="str">
        <f t="shared" si="10"/>
        <v>000 0700 0000000 000 211</v>
      </c>
      <c r="E206" s="42">
        <v>113842984.67</v>
      </c>
      <c r="F206" s="42">
        <v>80605796.14</v>
      </c>
      <c r="G206" s="42">
        <f t="shared" si="11"/>
        <v>33237188.53</v>
      </c>
    </row>
    <row r="207" spans="1:7" ht="18.75">
      <c r="A207" s="40" t="s">
        <v>559</v>
      </c>
      <c r="B207" s="41"/>
      <c r="C207" s="41" t="s">
        <v>180</v>
      </c>
      <c r="D207" s="43" t="str">
        <f t="shared" si="10"/>
        <v>000 0700 0000000 000 212</v>
      </c>
      <c r="E207" s="42">
        <v>252140</v>
      </c>
      <c r="F207" s="42">
        <v>161109.68</v>
      </c>
      <c r="G207" s="42">
        <f t="shared" si="11"/>
        <v>91030.32</v>
      </c>
    </row>
    <row r="208" spans="1:7" ht="37.5">
      <c r="A208" s="40" t="s">
        <v>561</v>
      </c>
      <c r="B208" s="41"/>
      <c r="C208" s="41" t="s">
        <v>181</v>
      </c>
      <c r="D208" s="43" t="str">
        <f t="shared" si="10"/>
        <v>000 0700 0000000 000 213</v>
      </c>
      <c r="E208" s="42">
        <v>34386358.52</v>
      </c>
      <c r="F208" s="42">
        <v>23292005.77</v>
      </c>
      <c r="G208" s="42">
        <f t="shared" si="11"/>
        <v>11094352.750000004</v>
      </c>
    </row>
    <row r="209" spans="1:7" ht="18.75">
      <c r="A209" s="40" t="s">
        <v>563</v>
      </c>
      <c r="B209" s="41"/>
      <c r="C209" s="41" t="s">
        <v>182</v>
      </c>
      <c r="D209" s="43" t="str">
        <f t="shared" si="10"/>
        <v>000 0700 0000000 000 220</v>
      </c>
      <c r="E209" s="42">
        <v>160292047.67</v>
      </c>
      <c r="F209" s="42">
        <v>107925750.73</v>
      </c>
      <c r="G209" s="42">
        <f t="shared" si="11"/>
        <v>52366296.93999998</v>
      </c>
    </row>
    <row r="210" spans="1:7" ht="18.75">
      <c r="A210" s="40" t="s">
        <v>565</v>
      </c>
      <c r="B210" s="41"/>
      <c r="C210" s="41" t="s">
        <v>183</v>
      </c>
      <c r="D210" s="43" t="str">
        <f t="shared" si="10"/>
        <v>000 0700 0000000 000 221</v>
      </c>
      <c r="E210" s="42">
        <v>1529266.78</v>
      </c>
      <c r="F210" s="42">
        <v>667359.12</v>
      </c>
      <c r="G210" s="42">
        <f t="shared" si="11"/>
        <v>861907.66</v>
      </c>
    </row>
    <row r="211" spans="1:7" ht="18.75">
      <c r="A211" s="40" t="s">
        <v>567</v>
      </c>
      <c r="B211" s="41"/>
      <c r="C211" s="41" t="s">
        <v>184</v>
      </c>
      <c r="D211" s="43" t="str">
        <f t="shared" si="10"/>
        <v>000 0700 0000000 000 222</v>
      </c>
      <c r="E211" s="42">
        <v>641507.69</v>
      </c>
      <c r="F211" s="42">
        <v>455140</v>
      </c>
      <c r="G211" s="42">
        <f t="shared" si="11"/>
        <v>186367.68999999994</v>
      </c>
    </row>
    <row r="212" spans="1:7" ht="18.75">
      <c r="A212" s="40" t="s">
        <v>569</v>
      </c>
      <c r="B212" s="41"/>
      <c r="C212" s="41" t="s">
        <v>185</v>
      </c>
      <c r="D212" s="43" t="str">
        <f t="shared" si="10"/>
        <v>000 0700 0000000 000 223</v>
      </c>
      <c r="E212" s="42">
        <v>26560428.51</v>
      </c>
      <c r="F212" s="42">
        <v>21677527.68</v>
      </c>
      <c r="G212" s="42">
        <f t="shared" si="11"/>
        <v>4882900.830000002</v>
      </c>
    </row>
    <row r="213" spans="1:7" ht="37.5">
      <c r="A213" s="40" t="s">
        <v>571</v>
      </c>
      <c r="B213" s="41"/>
      <c r="C213" s="41" t="s">
        <v>186</v>
      </c>
      <c r="D213" s="43" t="str">
        <f t="shared" si="10"/>
        <v>000 0700 0000000 000 224</v>
      </c>
      <c r="E213" s="42">
        <v>37800</v>
      </c>
      <c r="F213" s="42">
        <v>25800</v>
      </c>
      <c r="G213" s="42">
        <f t="shared" si="11"/>
        <v>12000</v>
      </c>
    </row>
    <row r="214" spans="1:7" ht="37.5">
      <c r="A214" s="40" t="s">
        <v>573</v>
      </c>
      <c r="B214" s="41"/>
      <c r="C214" s="41" t="s">
        <v>187</v>
      </c>
      <c r="D214" s="43" t="str">
        <f t="shared" si="10"/>
        <v>000 0700 0000000 000 225</v>
      </c>
      <c r="E214" s="42">
        <v>109823276.85</v>
      </c>
      <c r="F214" s="42">
        <v>78493394.66</v>
      </c>
      <c r="G214" s="42">
        <f t="shared" si="11"/>
        <v>31329882.189999998</v>
      </c>
    </row>
    <row r="215" spans="1:7" ht="18.75">
      <c r="A215" s="40" t="s">
        <v>575</v>
      </c>
      <c r="B215" s="41"/>
      <c r="C215" s="41" t="s">
        <v>188</v>
      </c>
      <c r="D215" s="43" t="str">
        <f t="shared" si="10"/>
        <v>000 0700 0000000 000 226</v>
      </c>
      <c r="E215" s="42">
        <v>21699767.84</v>
      </c>
      <c r="F215" s="42">
        <v>6606529.27</v>
      </c>
      <c r="G215" s="42">
        <f t="shared" si="11"/>
        <v>15093238.57</v>
      </c>
    </row>
    <row r="216" spans="1:7" ht="56.25">
      <c r="A216" s="40" t="s">
        <v>577</v>
      </c>
      <c r="B216" s="41"/>
      <c r="C216" s="41" t="s">
        <v>189</v>
      </c>
      <c r="D216" s="43" t="str">
        <f t="shared" si="10"/>
        <v>000 0700 0000000 000 240</v>
      </c>
      <c r="E216" s="42">
        <v>770759561.44</v>
      </c>
      <c r="F216" s="42">
        <v>620317324.43</v>
      </c>
      <c r="G216" s="42">
        <f t="shared" si="11"/>
        <v>150442237.0100001</v>
      </c>
    </row>
    <row r="217" spans="1:7" ht="93.75">
      <c r="A217" s="40" t="s">
        <v>578</v>
      </c>
      <c r="B217" s="41"/>
      <c r="C217" s="41" t="s">
        <v>190</v>
      </c>
      <c r="D217" s="43" t="str">
        <f t="shared" si="10"/>
        <v>000 0700 0000000 000 241</v>
      </c>
      <c r="E217" s="42">
        <v>757095392.44</v>
      </c>
      <c r="F217" s="42">
        <v>610663624.43</v>
      </c>
      <c r="G217" s="42">
        <f t="shared" si="11"/>
        <v>146431768.0100001</v>
      </c>
    </row>
    <row r="218" spans="1:7" ht="131.25">
      <c r="A218" s="40" t="s">
        <v>97</v>
      </c>
      <c r="B218" s="41"/>
      <c r="C218" s="41" t="s">
        <v>191</v>
      </c>
      <c r="D218" s="43" t="str">
        <f t="shared" si="10"/>
        <v>000 0700 0000000 000 242</v>
      </c>
      <c r="E218" s="42">
        <v>13664169</v>
      </c>
      <c r="F218" s="42">
        <v>9653700</v>
      </c>
      <c r="G218" s="42">
        <f t="shared" si="11"/>
        <v>4010469</v>
      </c>
    </row>
    <row r="219" spans="1:7" ht="18.75">
      <c r="A219" s="40" t="s">
        <v>192</v>
      </c>
      <c r="B219" s="41"/>
      <c r="C219" s="41" t="s">
        <v>193</v>
      </c>
      <c r="D219" s="43" t="str">
        <f t="shared" si="10"/>
        <v>000 0700 0000000 000 260</v>
      </c>
      <c r="E219" s="42">
        <v>45000</v>
      </c>
      <c r="F219" s="42">
        <v>32089</v>
      </c>
      <c r="G219" s="42">
        <f t="shared" si="11"/>
        <v>12911</v>
      </c>
    </row>
    <row r="220" spans="1:7" ht="37.5">
      <c r="A220" s="40" t="s">
        <v>194</v>
      </c>
      <c r="B220" s="41"/>
      <c r="C220" s="41" t="s">
        <v>195</v>
      </c>
      <c r="D220" s="43" t="str">
        <f t="shared" si="10"/>
        <v>000 0700 0000000 000 262</v>
      </c>
      <c r="E220" s="42">
        <v>45000</v>
      </c>
      <c r="F220" s="42">
        <v>32089</v>
      </c>
      <c r="G220" s="42">
        <f t="shared" si="11"/>
        <v>12911</v>
      </c>
    </row>
    <row r="221" spans="1:7" ht="18.75">
      <c r="A221" s="40" t="s">
        <v>581</v>
      </c>
      <c r="B221" s="41"/>
      <c r="C221" s="41" t="s">
        <v>196</v>
      </c>
      <c r="D221" s="43" t="str">
        <f t="shared" si="10"/>
        <v>000 0700 0000000 000 290</v>
      </c>
      <c r="E221" s="42">
        <v>2501813.04</v>
      </c>
      <c r="F221" s="42">
        <v>1036998.81</v>
      </c>
      <c r="G221" s="42">
        <f t="shared" si="11"/>
        <v>1464814.23</v>
      </c>
    </row>
    <row r="222" spans="1:7" ht="37.5">
      <c r="A222" s="40" t="s">
        <v>583</v>
      </c>
      <c r="B222" s="41"/>
      <c r="C222" s="41" t="s">
        <v>197</v>
      </c>
      <c r="D222" s="43" t="str">
        <f t="shared" si="10"/>
        <v>000 0700 0000000 000 300</v>
      </c>
      <c r="E222" s="42">
        <v>535713994.07</v>
      </c>
      <c r="F222" s="42">
        <v>229301391.2</v>
      </c>
      <c r="G222" s="42">
        <f t="shared" si="11"/>
        <v>306412602.87</v>
      </c>
    </row>
    <row r="223" spans="1:7" ht="37.5">
      <c r="A223" s="40" t="s">
        <v>585</v>
      </c>
      <c r="B223" s="41"/>
      <c r="C223" s="41" t="s">
        <v>198</v>
      </c>
      <c r="D223" s="43" t="str">
        <f t="shared" si="10"/>
        <v>000 0700 0000000 000 310</v>
      </c>
      <c r="E223" s="42">
        <v>519555626.08</v>
      </c>
      <c r="F223" s="42">
        <v>216416416.45</v>
      </c>
      <c r="G223" s="42">
        <f t="shared" si="11"/>
        <v>303139209.63</v>
      </c>
    </row>
    <row r="224" spans="1:7" ht="37.5">
      <c r="A224" s="40" t="s">
        <v>587</v>
      </c>
      <c r="B224" s="41"/>
      <c r="C224" s="41" t="s">
        <v>199</v>
      </c>
      <c r="D224" s="43" t="str">
        <f t="shared" si="10"/>
        <v>000 0700 0000000 000 340</v>
      </c>
      <c r="E224" s="42">
        <v>16158367.99</v>
      </c>
      <c r="F224" s="42">
        <v>12884974.75</v>
      </c>
      <c r="G224" s="42">
        <f t="shared" si="11"/>
        <v>3273393.24</v>
      </c>
    </row>
    <row r="225" spans="1:7" ht="18.75">
      <c r="A225" s="40" t="s">
        <v>200</v>
      </c>
      <c r="B225" s="41"/>
      <c r="C225" s="41" t="s">
        <v>201</v>
      </c>
      <c r="D225" s="43" t="str">
        <f t="shared" si="10"/>
        <v>000 0701 0000000 000 000</v>
      </c>
      <c r="E225" s="42">
        <v>701828534.01</v>
      </c>
      <c r="F225" s="42">
        <v>459247980.92</v>
      </c>
      <c r="G225" s="42">
        <f t="shared" si="11"/>
        <v>242580553.08999997</v>
      </c>
    </row>
    <row r="226" spans="1:7" ht="18.75">
      <c r="A226" s="40" t="s">
        <v>553</v>
      </c>
      <c r="B226" s="41"/>
      <c r="C226" s="41" t="s">
        <v>202</v>
      </c>
      <c r="D226" s="43" t="str">
        <f t="shared" si="10"/>
        <v>000 0701 0000000 000 200</v>
      </c>
      <c r="E226" s="42">
        <v>393364797.03</v>
      </c>
      <c r="F226" s="42">
        <v>308539740.61</v>
      </c>
      <c r="G226" s="42">
        <f t="shared" si="11"/>
        <v>84825056.41999996</v>
      </c>
    </row>
    <row r="227" spans="1:7" ht="56.25">
      <c r="A227" s="40" t="s">
        <v>555</v>
      </c>
      <c r="B227" s="41"/>
      <c r="C227" s="41" t="s">
        <v>203</v>
      </c>
      <c r="D227" s="43" t="str">
        <f t="shared" si="10"/>
        <v>000 0701 0000000 000 210</v>
      </c>
      <c r="E227" s="42">
        <v>13363315</v>
      </c>
      <c r="F227" s="42">
        <v>8601100.4</v>
      </c>
      <c r="G227" s="42">
        <f t="shared" si="11"/>
        <v>4762214.6</v>
      </c>
    </row>
    <row r="228" spans="1:7" ht="18.75">
      <c r="A228" s="40" t="s">
        <v>557</v>
      </c>
      <c r="B228" s="41"/>
      <c r="C228" s="41" t="s">
        <v>204</v>
      </c>
      <c r="D228" s="43" t="str">
        <f t="shared" si="10"/>
        <v>000 0701 0000000 000 211</v>
      </c>
      <c r="E228" s="42">
        <v>10254436.5</v>
      </c>
      <c r="F228" s="42">
        <v>6637645.98</v>
      </c>
      <c r="G228" s="42">
        <f t="shared" si="11"/>
        <v>3616790.5199999996</v>
      </c>
    </row>
    <row r="229" spans="1:7" ht="18.75">
      <c r="A229" s="40" t="s">
        <v>559</v>
      </c>
      <c r="B229" s="41"/>
      <c r="C229" s="41" t="s">
        <v>205</v>
      </c>
      <c r="D229" s="43" t="str">
        <f t="shared" si="10"/>
        <v>000 0701 0000000 000 212</v>
      </c>
      <c r="E229" s="42">
        <v>12000</v>
      </c>
      <c r="F229" s="42">
        <v>8000</v>
      </c>
      <c r="G229" s="42">
        <f t="shared" si="11"/>
        <v>4000</v>
      </c>
    </row>
    <row r="230" spans="1:7" ht="37.5">
      <c r="A230" s="40" t="s">
        <v>561</v>
      </c>
      <c r="B230" s="41"/>
      <c r="C230" s="41" t="s">
        <v>206</v>
      </c>
      <c r="D230" s="43" t="str">
        <f t="shared" si="10"/>
        <v>000 0701 0000000 000 213</v>
      </c>
      <c r="E230" s="42">
        <v>3096878.5</v>
      </c>
      <c r="F230" s="42">
        <v>1955454.42</v>
      </c>
      <c r="G230" s="42">
        <f t="shared" si="11"/>
        <v>1141424.08</v>
      </c>
    </row>
    <row r="231" spans="1:7" ht="18.75">
      <c r="A231" s="40" t="s">
        <v>563</v>
      </c>
      <c r="B231" s="41"/>
      <c r="C231" s="41" t="s">
        <v>207</v>
      </c>
      <c r="D231" s="43" t="str">
        <f t="shared" si="10"/>
        <v>000 0701 0000000 000 220</v>
      </c>
      <c r="E231" s="42">
        <v>81935704.01</v>
      </c>
      <c r="F231" s="42">
        <v>63002547.08</v>
      </c>
      <c r="G231" s="42">
        <f t="shared" si="11"/>
        <v>18933156.930000007</v>
      </c>
    </row>
    <row r="232" spans="1:7" ht="18.75">
      <c r="A232" s="40" t="s">
        <v>565</v>
      </c>
      <c r="B232" s="41"/>
      <c r="C232" s="41" t="s">
        <v>208</v>
      </c>
      <c r="D232" s="43" t="str">
        <f t="shared" si="10"/>
        <v>000 0701 0000000 000 221</v>
      </c>
      <c r="E232" s="42">
        <v>34018.89</v>
      </c>
      <c r="F232" s="42">
        <v>24627.78</v>
      </c>
      <c r="G232" s="42">
        <f t="shared" si="11"/>
        <v>9391.11</v>
      </c>
    </row>
    <row r="233" spans="1:7" ht="18.75">
      <c r="A233" s="40" t="s">
        <v>567</v>
      </c>
      <c r="B233" s="41"/>
      <c r="C233" s="41" t="s">
        <v>209</v>
      </c>
      <c r="D233" s="43" t="str">
        <f t="shared" si="10"/>
        <v>000 0701 0000000 000 222</v>
      </c>
      <c r="E233" s="42">
        <v>6730</v>
      </c>
      <c r="F233" s="42">
        <v>4060</v>
      </c>
      <c r="G233" s="42">
        <f t="shared" si="11"/>
        <v>2670</v>
      </c>
    </row>
    <row r="234" spans="1:7" ht="18.75">
      <c r="A234" s="40" t="s">
        <v>569</v>
      </c>
      <c r="B234" s="41"/>
      <c r="C234" s="41" t="s">
        <v>210</v>
      </c>
      <c r="D234" s="43" t="str">
        <f t="shared" si="10"/>
        <v>000 0701 0000000 000 223</v>
      </c>
      <c r="E234" s="42">
        <v>1013137.92</v>
      </c>
      <c r="F234" s="42">
        <v>600178.66</v>
      </c>
      <c r="G234" s="42">
        <f t="shared" si="11"/>
        <v>412959.26</v>
      </c>
    </row>
    <row r="235" spans="1:7" ht="37.5">
      <c r="A235" s="40" t="s">
        <v>573</v>
      </c>
      <c r="B235" s="41"/>
      <c r="C235" s="41" t="s">
        <v>211</v>
      </c>
      <c r="D235" s="43" t="str">
        <f t="shared" si="10"/>
        <v>000 0701 0000000 000 225</v>
      </c>
      <c r="E235" s="42">
        <v>71640356.3</v>
      </c>
      <c r="F235" s="42">
        <v>59715362.99</v>
      </c>
      <c r="G235" s="42">
        <f t="shared" si="11"/>
        <v>11924993.309999995</v>
      </c>
    </row>
    <row r="236" spans="1:7" ht="18.75">
      <c r="A236" s="40" t="s">
        <v>575</v>
      </c>
      <c r="B236" s="41"/>
      <c r="C236" s="41" t="s">
        <v>212</v>
      </c>
      <c r="D236" s="43" t="str">
        <f t="shared" si="10"/>
        <v>000 0701 0000000 000 226</v>
      </c>
      <c r="E236" s="42">
        <v>9241460.9</v>
      </c>
      <c r="F236" s="42">
        <v>2658317.65</v>
      </c>
      <c r="G236" s="42">
        <f t="shared" si="11"/>
        <v>6583143.25</v>
      </c>
    </row>
    <row r="237" spans="1:7" ht="56.25">
      <c r="A237" s="40" t="s">
        <v>577</v>
      </c>
      <c r="B237" s="41"/>
      <c r="C237" s="41" t="s">
        <v>213</v>
      </c>
      <c r="D237" s="43" t="str">
        <f t="shared" si="10"/>
        <v>000 0701 0000000 000 240</v>
      </c>
      <c r="E237" s="42">
        <v>298059516.81</v>
      </c>
      <c r="F237" s="42">
        <v>236933431.92</v>
      </c>
      <c r="G237" s="42">
        <f t="shared" si="11"/>
        <v>61126084.890000015</v>
      </c>
    </row>
    <row r="238" spans="1:7" ht="93.75">
      <c r="A238" s="40" t="s">
        <v>578</v>
      </c>
      <c r="B238" s="41"/>
      <c r="C238" s="41" t="s">
        <v>214</v>
      </c>
      <c r="D238" s="43" t="str">
        <f t="shared" si="10"/>
        <v>000 0701 0000000 000 241</v>
      </c>
      <c r="E238" s="42">
        <v>298059516.81</v>
      </c>
      <c r="F238" s="42">
        <v>236933431.92</v>
      </c>
      <c r="G238" s="42">
        <f t="shared" si="11"/>
        <v>61126084.890000015</v>
      </c>
    </row>
    <row r="239" spans="1:7" ht="18.75">
      <c r="A239" s="40" t="s">
        <v>581</v>
      </c>
      <c r="B239" s="41"/>
      <c r="C239" s="41" t="s">
        <v>215</v>
      </c>
      <c r="D239" s="43" t="str">
        <f t="shared" si="10"/>
        <v>000 0701 0000000 000 290</v>
      </c>
      <c r="E239" s="42">
        <v>6261.21</v>
      </c>
      <c r="F239" s="42">
        <v>2661.21</v>
      </c>
      <c r="G239" s="42">
        <f t="shared" si="11"/>
        <v>3600</v>
      </c>
    </row>
    <row r="240" spans="1:7" ht="37.5">
      <c r="A240" s="40" t="s">
        <v>583</v>
      </c>
      <c r="B240" s="41"/>
      <c r="C240" s="41" t="s">
        <v>216</v>
      </c>
      <c r="D240" s="43" t="str">
        <f t="shared" si="10"/>
        <v>000 0701 0000000 000 300</v>
      </c>
      <c r="E240" s="42">
        <v>308463736.98</v>
      </c>
      <c r="F240" s="42">
        <v>150708240.31</v>
      </c>
      <c r="G240" s="42">
        <f t="shared" si="11"/>
        <v>157755496.67000002</v>
      </c>
    </row>
    <row r="241" spans="1:7" ht="37.5">
      <c r="A241" s="40" t="s">
        <v>585</v>
      </c>
      <c r="B241" s="41"/>
      <c r="C241" s="41" t="s">
        <v>217</v>
      </c>
      <c r="D241" s="43" t="str">
        <f t="shared" si="10"/>
        <v>000 0701 0000000 000 310</v>
      </c>
      <c r="E241" s="42">
        <v>307217931.89</v>
      </c>
      <c r="F241" s="42">
        <v>149732652.29</v>
      </c>
      <c r="G241" s="42">
        <f t="shared" si="11"/>
        <v>157485279.6</v>
      </c>
    </row>
    <row r="242" spans="1:7" ht="37.5">
      <c r="A242" s="40" t="s">
        <v>587</v>
      </c>
      <c r="B242" s="41"/>
      <c r="C242" s="41" t="s">
        <v>218</v>
      </c>
      <c r="D242" s="43" t="str">
        <f t="shared" si="10"/>
        <v>000 0701 0000000 000 340</v>
      </c>
      <c r="E242" s="42">
        <v>1245805.09</v>
      </c>
      <c r="F242" s="42">
        <v>975588.02</v>
      </c>
      <c r="G242" s="42">
        <f t="shared" si="11"/>
        <v>270217.07000000007</v>
      </c>
    </row>
    <row r="243" spans="1:7" ht="18.75">
      <c r="A243" s="40" t="s">
        <v>219</v>
      </c>
      <c r="B243" s="41"/>
      <c r="C243" s="41" t="s">
        <v>220</v>
      </c>
      <c r="D243" s="43" t="str">
        <f aca="true" t="shared" si="12" ref="D243:D301">IF(OR(LEFT(C243,5)="000 9",LEFT(C243,5)="000 7"),"X",C243)</f>
        <v>000 0702 0000000 000 000</v>
      </c>
      <c r="E243" s="42">
        <v>889476027.23</v>
      </c>
      <c r="F243" s="42">
        <v>588026013.92</v>
      </c>
      <c r="G243" s="42">
        <f t="shared" si="11"/>
        <v>301450013.31000006</v>
      </c>
    </row>
    <row r="244" spans="1:7" ht="18.75">
      <c r="A244" s="40" t="s">
        <v>553</v>
      </c>
      <c r="B244" s="41"/>
      <c r="C244" s="41" t="s">
        <v>221</v>
      </c>
      <c r="D244" s="43" t="str">
        <f t="shared" si="12"/>
        <v>000 0702 0000000 000 200</v>
      </c>
      <c r="E244" s="42">
        <v>671686994.38</v>
      </c>
      <c r="F244" s="42">
        <v>515571625.25</v>
      </c>
      <c r="G244" s="42">
        <f aca="true" t="shared" si="13" ref="G244:G302">E244-F244</f>
        <v>156115369.13</v>
      </c>
    </row>
    <row r="245" spans="1:7" ht="56.25">
      <c r="A245" s="40" t="s">
        <v>555</v>
      </c>
      <c r="B245" s="41"/>
      <c r="C245" s="41" t="s">
        <v>222</v>
      </c>
      <c r="D245" s="43" t="str">
        <f t="shared" si="12"/>
        <v>000 0702 0000000 000 210</v>
      </c>
      <c r="E245" s="42">
        <v>126704182.19</v>
      </c>
      <c r="F245" s="42">
        <v>89160733.53</v>
      </c>
      <c r="G245" s="42">
        <f t="shared" si="13"/>
        <v>37543448.66</v>
      </c>
    </row>
    <row r="246" spans="1:7" ht="18.75">
      <c r="A246" s="40" t="s">
        <v>557</v>
      </c>
      <c r="B246" s="41"/>
      <c r="C246" s="41" t="s">
        <v>223</v>
      </c>
      <c r="D246" s="43" t="str">
        <f t="shared" si="12"/>
        <v>000 0702 0000000 000 211</v>
      </c>
      <c r="E246" s="42">
        <v>97131688.12</v>
      </c>
      <c r="F246" s="42">
        <v>69067453.43</v>
      </c>
      <c r="G246" s="42">
        <f t="shared" si="13"/>
        <v>28064234.689999998</v>
      </c>
    </row>
    <row r="247" spans="1:7" ht="18.75">
      <c r="A247" s="40" t="s">
        <v>559</v>
      </c>
      <c r="B247" s="41"/>
      <c r="C247" s="41" t="s">
        <v>224</v>
      </c>
      <c r="D247" s="43" t="str">
        <f t="shared" si="12"/>
        <v>000 0702 0000000 000 212</v>
      </c>
      <c r="E247" s="42">
        <v>232940</v>
      </c>
      <c r="F247" s="42">
        <v>148309.68</v>
      </c>
      <c r="G247" s="42">
        <f t="shared" si="13"/>
        <v>84630.32</v>
      </c>
    </row>
    <row r="248" spans="1:7" ht="37.5">
      <c r="A248" s="40" t="s">
        <v>561</v>
      </c>
      <c r="B248" s="41"/>
      <c r="C248" s="41" t="s">
        <v>225</v>
      </c>
      <c r="D248" s="43" t="str">
        <f t="shared" si="12"/>
        <v>000 0702 0000000 000 213</v>
      </c>
      <c r="E248" s="42">
        <v>29339554.07</v>
      </c>
      <c r="F248" s="42">
        <v>19944970.42</v>
      </c>
      <c r="G248" s="42">
        <f t="shared" si="13"/>
        <v>9394583.649999999</v>
      </c>
    </row>
    <row r="249" spans="1:7" ht="18.75">
      <c r="A249" s="40" t="s">
        <v>563</v>
      </c>
      <c r="B249" s="41"/>
      <c r="C249" s="41" t="s">
        <v>226</v>
      </c>
      <c r="D249" s="43" t="str">
        <f t="shared" si="12"/>
        <v>000 0702 0000000 000 220</v>
      </c>
      <c r="E249" s="42">
        <v>72088782.12</v>
      </c>
      <c r="F249" s="42">
        <v>42881774.38</v>
      </c>
      <c r="G249" s="42">
        <f t="shared" si="13"/>
        <v>29207007.740000002</v>
      </c>
    </row>
    <row r="250" spans="1:7" ht="18.75">
      <c r="A250" s="40" t="s">
        <v>565</v>
      </c>
      <c r="B250" s="41"/>
      <c r="C250" s="41" t="s">
        <v>227</v>
      </c>
      <c r="D250" s="43" t="str">
        <f t="shared" si="12"/>
        <v>000 0702 0000000 000 221</v>
      </c>
      <c r="E250" s="42">
        <v>867294.34</v>
      </c>
      <c r="F250" s="42">
        <v>378909.37</v>
      </c>
      <c r="G250" s="42">
        <f t="shared" si="13"/>
        <v>488384.97</v>
      </c>
    </row>
    <row r="251" spans="1:7" ht="18.75">
      <c r="A251" s="40" t="s">
        <v>567</v>
      </c>
      <c r="B251" s="41"/>
      <c r="C251" s="41" t="s">
        <v>228</v>
      </c>
      <c r="D251" s="43" t="str">
        <f t="shared" si="12"/>
        <v>000 0702 0000000 000 222</v>
      </c>
      <c r="E251" s="42">
        <v>269355.69</v>
      </c>
      <c r="F251" s="42">
        <v>227680</v>
      </c>
      <c r="G251" s="42">
        <f t="shared" si="13"/>
        <v>41675.69</v>
      </c>
    </row>
    <row r="252" spans="1:7" ht="18.75">
      <c r="A252" s="40" t="s">
        <v>569</v>
      </c>
      <c r="B252" s="41"/>
      <c r="C252" s="41" t="s">
        <v>229</v>
      </c>
      <c r="D252" s="43" t="str">
        <f t="shared" si="12"/>
        <v>000 0702 0000000 000 223</v>
      </c>
      <c r="E252" s="42">
        <v>25415243.08</v>
      </c>
      <c r="F252" s="42">
        <v>20961608.23</v>
      </c>
      <c r="G252" s="42">
        <f t="shared" si="13"/>
        <v>4453634.849999998</v>
      </c>
    </row>
    <row r="253" spans="1:7" ht="37.5">
      <c r="A253" s="40" t="s">
        <v>571</v>
      </c>
      <c r="B253" s="41"/>
      <c r="C253" s="41" t="s">
        <v>230</v>
      </c>
      <c r="D253" s="43" t="str">
        <f t="shared" si="12"/>
        <v>000 0702 0000000 000 224</v>
      </c>
      <c r="E253" s="42">
        <v>8000</v>
      </c>
      <c r="F253" s="42">
        <v>6000</v>
      </c>
      <c r="G253" s="42">
        <f t="shared" si="13"/>
        <v>2000</v>
      </c>
    </row>
    <row r="254" spans="1:7" ht="37.5">
      <c r="A254" s="40" t="s">
        <v>573</v>
      </c>
      <c r="B254" s="41"/>
      <c r="C254" s="41" t="s">
        <v>231</v>
      </c>
      <c r="D254" s="43" t="str">
        <f t="shared" si="12"/>
        <v>000 0702 0000000 000 225</v>
      </c>
      <c r="E254" s="42">
        <v>37310541.56</v>
      </c>
      <c r="F254" s="42">
        <v>18391132.93</v>
      </c>
      <c r="G254" s="42">
        <f t="shared" si="13"/>
        <v>18919408.630000003</v>
      </c>
    </row>
    <row r="255" spans="1:7" ht="18.75">
      <c r="A255" s="40" t="s">
        <v>575</v>
      </c>
      <c r="B255" s="41"/>
      <c r="C255" s="41" t="s">
        <v>232</v>
      </c>
      <c r="D255" s="43" t="str">
        <f t="shared" si="12"/>
        <v>000 0702 0000000 000 226</v>
      </c>
      <c r="E255" s="42">
        <v>8218347.45</v>
      </c>
      <c r="F255" s="42">
        <v>2916443.85</v>
      </c>
      <c r="G255" s="42">
        <f t="shared" si="13"/>
        <v>5301903.6</v>
      </c>
    </row>
    <row r="256" spans="1:7" ht="56.25">
      <c r="A256" s="40" t="s">
        <v>577</v>
      </c>
      <c r="B256" s="41"/>
      <c r="C256" s="41" t="s">
        <v>233</v>
      </c>
      <c r="D256" s="43" t="str">
        <f t="shared" si="12"/>
        <v>000 0702 0000000 000 240</v>
      </c>
      <c r="E256" s="42">
        <v>472700044.63</v>
      </c>
      <c r="F256" s="42">
        <v>383383892.51</v>
      </c>
      <c r="G256" s="42">
        <f t="shared" si="13"/>
        <v>89316152.12</v>
      </c>
    </row>
    <row r="257" spans="1:7" ht="93.75">
      <c r="A257" s="40" t="s">
        <v>578</v>
      </c>
      <c r="B257" s="41"/>
      <c r="C257" s="41" t="s">
        <v>234</v>
      </c>
      <c r="D257" s="43" t="str">
        <f t="shared" si="12"/>
        <v>000 0702 0000000 000 241</v>
      </c>
      <c r="E257" s="42">
        <v>459035875.63</v>
      </c>
      <c r="F257" s="42">
        <v>373730192.51</v>
      </c>
      <c r="G257" s="42">
        <f t="shared" si="13"/>
        <v>85305683.12</v>
      </c>
    </row>
    <row r="258" spans="1:7" ht="131.25">
      <c r="A258" s="40" t="s">
        <v>97</v>
      </c>
      <c r="B258" s="41"/>
      <c r="C258" s="41" t="s">
        <v>235</v>
      </c>
      <c r="D258" s="43" t="str">
        <f t="shared" si="12"/>
        <v>000 0702 0000000 000 242</v>
      </c>
      <c r="E258" s="42">
        <v>13664169</v>
      </c>
      <c r="F258" s="42">
        <v>9653700</v>
      </c>
      <c r="G258" s="42">
        <f t="shared" si="13"/>
        <v>4010469</v>
      </c>
    </row>
    <row r="259" spans="1:7" ht="18.75">
      <c r="A259" s="40" t="s">
        <v>192</v>
      </c>
      <c r="B259" s="41"/>
      <c r="C259" s="41" t="s">
        <v>236</v>
      </c>
      <c r="D259" s="43" t="str">
        <f t="shared" si="12"/>
        <v>000 0702 0000000 000 260</v>
      </c>
      <c r="E259" s="42">
        <v>45000</v>
      </c>
      <c r="F259" s="42">
        <v>32089</v>
      </c>
      <c r="G259" s="42">
        <f t="shared" si="13"/>
        <v>12911</v>
      </c>
    </row>
    <row r="260" spans="1:7" ht="37.5">
      <c r="A260" s="40" t="s">
        <v>194</v>
      </c>
      <c r="B260" s="41"/>
      <c r="C260" s="41" t="s">
        <v>237</v>
      </c>
      <c r="D260" s="43" t="str">
        <f t="shared" si="12"/>
        <v>000 0702 0000000 000 262</v>
      </c>
      <c r="E260" s="42">
        <v>45000</v>
      </c>
      <c r="F260" s="42">
        <v>32089</v>
      </c>
      <c r="G260" s="42">
        <f t="shared" si="13"/>
        <v>12911</v>
      </c>
    </row>
    <row r="261" spans="1:7" ht="18.75">
      <c r="A261" s="40" t="s">
        <v>581</v>
      </c>
      <c r="B261" s="41"/>
      <c r="C261" s="41" t="s">
        <v>238</v>
      </c>
      <c r="D261" s="43" t="str">
        <f t="shared" si="12"/>
        <v>000 0702 0000000 000 290</v>
      </c>
      <c r="E261" s="42">
        <v>148985.44</v>
      </c>
      <c r="F261" s="42">
        <v>113135.83</v>
      </c>
      <c r="G261" s="42">
        <f t="shared" si="13"/>
        <v>35849.61</v>
      </c>
    </row>
    <row r="262" spans="1:7" ht="37.5">
      <c r="A262" s="40" t="s">
        <v>583</v>
      </c>
      <c r="B262" s="41"/>
      <c r="C262" s="41" t="s">
        <v>239</v>
      </c>
      <c r="D262" s="43" t="str">
        <f t="shared" si="12"/>
        <v>000 0702 0000000 000 300</v>
      </c>
      <c r="E262" s="42">
        <v>217789032.85</v>
      </c>
      <c r="F262" s="42">
        <v>72454388.67</v>
      </c>
      <c r="G262" s="42">
        <f t="shared" si="13"/>
        <v>145334644.18</v>
      </c>
    </row>
    <row r="263" spans="1:7" ht="37.5">
      <c r="A263" s="40" t="s">
        <v>585</v>
      </c>
      <c r="B263" s="41"/>
      <c r="C263" s="41" t="s">
        <v>240</v>
      </c>
      <c r="D263" s="43" t="str">
        <f t="shared" si="12"/>
        <v>000 0702 0000000 000 310</v>
      </c>
      <c r="E263" s="42">
        <v>205791697.87</v>
      </c>
      <c r="F263" s="42">
        <v>63152625.61</v>
      </c>
      <c r="G263" s="42">
        <f t="shared" si="13"/>
        <v>142639072.26</v>
      </c>
    </row>
    <row r="264" spans="1:7" ht="37.5">
      <c r="A264" s="40" t="s">
        <v>587</v>
      </c>
      <c r="B264" s="41"/>
      <c r="C264" s="41" t="s">
        <v>241</v>
      </c>
      <c r="D264" s="43" t="str">
        <f t="shared" si="12"/>
        <v>000 0702 0000000 000 340</v>
      </c>
      <c r="E264" s="42">
        <v>11997334.98</v>
      </c>
      <c r="F264" s="42">
        <v>9301763.06</v>
      </c>
      <c r="G264" s="42">
        <f t="shared" si="13"/>
        <v>2695571.92</v>
      </c>
    </row>
    <row r="265" spans="1:7" ht="37.5">
      <c r="A265" s="40" t="s">
        <v>242</v>
      </c>
      <c r="B265" s="41"/>
      <c r="C265" s="41" t="s">
        <v>243</v>
      </c>
      <c r="D265" s="43" t="str">
        <f t="shared" si="12"/>
        <v>000 0707 0000000 000 000</v>
      </c>
      <c r="E265" s="42">
        <v>1037080</v>
      </c>
      <c r="F265" s="42">
        <v>792587.94</v>
      </c>
      <c r="G265" s="42">
        <f t="shared" si="13"/>
        <v>244492.06000000006</v>
      </c>
    </row>
    <row r="266" spans="1:7" ht="18.75">
      <c r="A266" s="40" t="s">
        <v>553</v>
      </c>
      <c r="B266" s="41"/>
      <c r="C266" s="41" t="s">
        <v>244</v>
      </c>
      <c r="D266" s="43" t="str">
        <f t="shared" si="12"/>
        <v>000 0707 0000000 000 200</v>
      </c>
      <c r="E266" s="42">
        <v>905585.21</v>
      </c>
      <c r="F266" s="42">
        <v>661957.94</v>
      </c>
      <c r="G266" s="42">
        <f t="shared" si="13"/>
        <v>243627.27000000002</v>
      </c>
    </row>
    <row r="267" spans="1:7" ht="18.75">
      <c r="A267" s="40" t="s">
        <v>563</v>
      </c>
      <c r="B267" s="41"/>
      <c r="C267" s="41" t="s">
        <v>245</v>
      </c>
      <c r="D267" s="43" t="str">
        <f t="shared" si="12"/>
        <v>000 0707 0000000 000 220</v>
      </c>
      <c r="E267" s="42">
        <v>440710</v>
      </c>
      <c r="F267" s="42">
        <v>400380</v>
      </c>
      <c r="G267" s="42">
        <f t="shared" si="13"/>
        <v>40330</v>
      </c>
    </row>
    <row r="268" spans="1:7" ht="18.75">
      <c r="A268" s="40" t="s">
        <v>567</v>
      </c>
      <c r="B268" s="41"/>
      <c r="C268" s="41" t="s">
        <v>246</v>
      </c>
      <c r="D268" s="43" t="str">
        <f t="shared" si="12"/>
        <v>000 0707 0000000 000 222</v>
      </c>
      <c r="E268" s="42">
        <v>79900</v>
      </c>
      <c r="F268" s="42">
        <v>43900</v>
      </c>
      <c r="G268" s="42">
        <f t="shared" si="13"/>
        <v>36000</v>
      </c>
    </row>
    <row r="269" spans="1:7" ht="37.5">
      <c r="A269" s="40" t="s">
        <v>571</v>
      </c>
      <c r="B269" s="41"/>
      <c r="C269" s="41" t="s">
        <v>247</v>
      </c>
      <c r="D269" s="43" t="str">
        <f t="shared" si="12"/>
        <v>000 0707 0000000 000 224</v>
      </c>
      <c r="E269" s="42">
        <v>19800</v>
      </c>
      <c r="F269" s="42">
        <v>19800</v>
      </c>
      <c r="G269" s="42">
        <f t="shared" si="13"/>
        <v>0</v>
      </c>
    </row>
    <row r="270" spans="1:7" ht="37.5">
      <c r="A270" s="40" t="s">
        <v>573</v>
      </c>
      <c r="B270" s="41"/>
      <c r="C270" s="41" t="s">
        <v>248</v>
      </c>
      <c r="D270" s="43" t="str">
        <f t="shared" si="12"/>
        <v>000 0707 0000000 000 225</v>
      </c>
      <c r="E270" s="42">
        <v>800</v>
      </c>
      <c r="F270" s="42">
        <v>800</v>
      </c>
      <c r="G270" s="42">
        <f t="shared" si="13"/>
        <v>0</v>
      </c>
    </row>
    <row r="271" spans="1:7" ht="18.75">
      <c r="A271" s="40" t="s">
        <v>575</v>
      </c>
      <c r="B271" s="41"/>
      <c r="C271" s="41" t="s">
        <v>249</v>
      </c>
      <c r="D271" s="43" t="str">
        <f t="shared" si="12"/>
        <v>000 0707 0000000 000 226</v>
      </c>
      <c r="E271" s="42">
        <v>340210</v>
      </c>
      <c r="F271" s="42">
        <v>335880</v>
      </c>
      <c r="G271" s="42">
        <f t="shared" si="13"/>
        <v>4330</v>
      </c>
    </row>
    <row r="272" spans="1:7" ht="18.75">
      <c r="A272" s="40" t="s">
        <v>581</v>
      </c>
      <c r="B272" s="41"/>
      <c r="C272" s="41" t="s">
        <v>704</v>
      </c>
      <c r="D272" s="43" t="str">
        <f t="shared" si="12"/>
        <v>000 0707 0000000 000 290</v>
      </c>
      <c r="E272" s="42">
        <v>464875.21</v>
      </c>
      <c r="F272" s="42">
        <v>261577.94</v>
      </c>
      <c r="G272" s="42">
        <f t="shared" si="13"/>
        <v>203297.27000000002</v>
      </c>
    </row>
    <row r="273" spans="1:7" ht="37.5">
      <c r="A273" s="40" t="s">
        <v>583</v>
      </c>
      <c r="B273" s="41"/>
      <c r="C273" s="41" t="s">
        <v>705</v>
      </c>
      <c r="D273" s="43" t="str">
        <f t="shared" si="12"/>
        <v>000 0707 0000000 000 300</v>
      </c>
      <c r="E273" s="42">
        <v>131494.79</v>
      </c>
      <c r="F273" s="42">
        <v>130630</v>
      </c>
      <c r="G273" s="42">
        <f t="shared" si="13"/>
        <v>864.7900000000081</v>
      </c>
    </row>
    <row r="274" spans="1:7" ht="37.5">
      <c r="A274" s="40" t="s">
        <v>585</v>
      </c>
      <c r="B274" s="41"/>
      <c r="C274" s="41" t="s">
        <v>706</v>
      </c>
      <c r="D274" s="43" t="str">
        <f t="shared" si="12"/>
        <v>000 0707 0000000 000 310</v>
      </c>
      <c r="E274" s="42">
        <v>99980</v>
      </c>
      <c r="F274" s="42">
        <v>99980</v>
      </c>
      <c r="G274" s="42">
        <f t="shared" si="13"/>
        <v>0</v>
      </c>
    </row>
    <row r="275" spans="1:7" ht="37.5">
      <c r="A275" s="40" t="s">
        <v>587</v>
      </c>
      <c r="B275" s="41"/>
      <c r="C275" s="41" t="s">
        <v>707</v>
      </c>
      <c r="D275" s="43" t="str">
        <f t="shared" si="12"/>
        <v>000 0707 0000000 000 340</v>
      </c>
      <c r="E275" s="42">
        <v>31514.79</v>
      </c>
      <c r="F275" s="42">
        <v>30650</v>
      </c>
      <c r="G275" s="42">
        <f t="shared" si="13"/>
        <v>864.7900000000009</v>
      </c>
    </row>
    <row r="276" spans="1:7" ht="37.5">
      <c r="A276" s="40" t="s">
        <v>708</v>
      </c>
      <c r="B276" s="41"/>
      <c r="C276" s="41" t="s">
        <v>709</v>
      </c>
      <c r="D276" s="43" t="str">
        <f t="shared" si="12"/>
        <v>000 0709 0000000 000 000</v>
      </c>
      <c r="E276" s="42">
        <v>25452258.17</v>
      </c>
      <c r="F276" s="42">
        <v>14605882.98</v>
      </c>
      <c r="G276" s="42">
        <f t="shared" si="13"/>
        <v>10846375.190000001</v>
      </c>
    </row>
    <row r="277" spans="1:7" ht="18.75">
      <c r="A277" s="40" t="s">
        <v>553</v>
      </c>
      <c r="B277" s="41"/>
      <c r="C277" s="41" t="s">
        <v>710</v>
      </c>
      <c r="D277" s="43" t="str">
        <f t="shared" si="12"/>
        <v>000 0709 0000000 000 200</v>
      </c>
      <c r="E277" s="42">
        <v>16122528.72</v>
      </c>
      <c r="F277" s="42">
        <v>8597750.76</v>
      </c>
      <c r="G277" s="42">
        <f t="shared" si="13"/>
        <v>7524777.960000001</v>
      </c>
    </row>
    <row r="278" spans="1:7" ht="56.25">
      <c r="A278" s="40" t="s">
        <v>555</v>
      </c>
      <c r="B278" s="41"/>
      <c r="C278" s="41" t="s">
        <v>711</v>
      </c>
      <c r="D278" s="43" t="str">
        <f t="shared" si="12"/>
        <v>000 0709 0000000 000 210</v>
      </c>
      <c r="E278" s="42">
        <v>8413986</v>
      </c>
      <c r="F278" s="42">
        <v>6297077.66</v>
      </c>
      <c r="G278" s="42">
        <f t="shared" si="13"/>
        <v>2116908.34</v>
      </c>
    </row>
    <row r="279" spans="1:7" ht="18.75">
      <c r="A279" s="40" t="s">
        <v>557</v>
      </c>
      <c r="B279" s="41"/>
      <c r="C279" s="41" t="s">
        <v>712</v>
      </c>
      <c r="D279" s="43" t="str">
        <f t="shared" si="12"/>
        <v>000 0709 0000000 000 211</v>
      </c>
      <c r="E279" s="42">
        <v>6456860.05</v>
      </c>
      <c r="F279" s="42">
        <v>4900696.73</v>
      </c>
      <c r="G279" s="42">
        <f t="shared" si="13"/>
        <v>1556163.3199999994</v>
      </c>
    </row>
    <row r="280" spans="1:7" ht="18.75">
      <c r="A280" s="40" t="s">
        <v>559</v>
      </c>
      <c r="B280" s="41"/>
      <c r="C280" s="41" t="s">
        <v>713</v>
      </c>
      <c r="D280" s="43" t="str">
        <f t="shared" si="12"/>
        <v>000 0709 0000000 000 212</v>
      </c>
      <c r="E280" s="42">
        <v>7200</v>
      </c>
      <c r="F280" s="42">
        <v>4800</v>
      </c>
      <c r="G280" s="42">
        <f t="shared" si="13"/>
        <v>2400</v>
      </c>
    </row>
    <row r="281" spans="1:7" ht="37.5">
      <c r="A281" s="40" t="s">
        <v>561</v>
      </c>
      <c r="B281" s="41"/>
      <c r="C281" s="41" t="s">
        <v>714</v>
      </c>
      <c r="D281" s="43" t="str">
        <f t="shared" si="12"/>
        <v>000 0709 0000000 000 213</v>
      </c>
      <c r="E281" s="42">
        <v>1949925.95</v>
      </c>
      <c r="F281" s="42">
        <v>1391580.93</v>
      </c>
      <c r="G281" s="42">
        <f t="shared" si="13"/>
        <v>558345.02</v>
      </c>
    </row>
    <row r="282" spans="1:7" ht="18.75">
      <c r="A282" s="40" t="s">
        <v>563</v>
      </c>
      <c r="B282" s="41"/>
      <c r="C282" s="41" t="s">
        <v>715</v>
      </c>
      <c r="D282" s="43" t="str">
        <f t="shared" si="12"/>
        <v>000 0709 0000000 000 220</v>
      </c>
      <c r="E282" s="42">
        <v>5826851.54</v>
      </c>
      <c r="F282" s="42">
        <v>1641049.27</v>
      </c>
      <c r="G282" s="42">
        <f t="shared" si="13"/>
        <v>4185802.27</v>
      </c>
    </row>
    <row r="283" spans="1:7" ht="18.75">
      <c r="A283" s="40" t="s">
        <v>565</v>
      </c>
      <c r="B283" s="41"/>
      <c r="C283" s="41" t="s">
        <v>716</v>
      </c>
      <c r="D283" s="43" t="str">
        <f t="shared" si="12"/>
        <v>000 0709 0000000 000 221</v>
      </c>
      <c r="E283" s="42">
        <v>627953.55</v>
      </c>
      <c r="F283" s="42">
        <v>263821.97</v>
      </c>
      <c r="G283" s="42">
        <f t="shared" si="13"/>
        <v>364131.5800000001</v>
      </c>
    </row>
    <row r="284" spans="1:7" ht="18.75">
      <c r="A284" s="40" t="s">
        <v>567</v>
      </c>
      <c r="B284" s="41"/>
      <c r="C284" s="41" t="s">
        <v>717</v>
      </c>
      <c r="D284" s="43" t="str">
        <f t="shared" si="12"/>
        <v>000 0709 0000000 000 222</v>
      </c>
      <c r="E284" s="42">
        <v>285522</v>
      </c>
      <c r="F284" s="42">
        <v>179500</v>
      </c>
      <c r="G284" s="42">
        <f t="shared" si="13"/>
        <v>106022</v>
      </c>
    </row>
    <row r="285" spans="1:7" ht="18.75">
      <c r="A285" s="40" t="s">
        <v>569</v>
      </c>
      <c r="B285" s="41"/>
      <c r="C285" s="41" t="s">
        <v>718</v>
      </c>
      <c r="D285" s="43" t="str">
        <f t="shared" si="12"/>
        <v>000 0709 0000000 000 223</v>
      </c>
      <c r="E285" s="42">
        <v>132047.51</v>
      </c>
      <c r="F285" s="42">
        <v>115740.79</v>
      </c>
      <c r="G285" s="42">
        <f t="shared" si="13"/>
        <v>16306.720000000016</v>
      </c>
    </row>
    <row r="286" spans="1:7" ht="37.5">
      <c r="A286" s="40" t="s">
        <v>571</v>
      </c>
      <c r="B286" s="41"/>
      <c r="C286" s="41" t="s">
        <v>719</v>
      </c>
      <c r="D286" s="43" t="str">
        <f t="shared" si="12"/>
        <v>000 0709 0000000 000 224</v>
      </c>
      <c r="E286" s="42">
        <v>10000</v>
      </c>
      <c r="F286" s="42"/>
      <c r="G286" s="42">
        <f t="shared" si="13"/>
        <v>10000</v>
      </c>
    </row>
    <row r="287" spans="1:7" ht="37.5">
      <c r="A287" s="40" t="s">
        <v>573</v>
      </c>
      <c r="B287" s="41"/>
      <c r="C287" s="41" t="s">
        <v>720</v>
      </c>
      <c r="D287" s="43" t="str">
        <f t="shared" si="12"/>
        <v>000 0709 0000000 000 225</v>
      </c>
      <c r="E287" s="42">
        <v>871578.99</v>
      </c>
      <c r="F287" s="42">
        <v>386098.74</v>
      </c>
      <c r="G287" s="42">
        <f t="shared" si="13"/>
        <v>485480.25</v>
      </c>
    </row>
    <row r="288" spans="1:7" ht="18.75">
      <c r="A288" s="40" t="s">
        <v>575</v>
      </c>
      <c r="B288" s="41"/>
      <c r="C288" s="41" t="s">
        <v>721</v>
      </c>
      <c r="D288" s="43" t="str">
        <f t="shared" si="12"/>
        <v>000 0709 0000000 000 226</v>
      </c>
      <c r="E288" s="42">
        <v>3899749.49</v>
      </c>
      <c r="F288" s="42">
        <v>695887.77</v>
      </c>
      <c r="G288" s="42">
        <f t="shared" si="13"/>
        <v>3203861.72</v>
      </c>
    </row>
    <row r="289" spans="1:7" ht="18.75">
      <c r="A289" s="40" t="s">
        <v>581</v>
      </c>
      <c r="B289" s="41"/>
      <c r="C289" s="41" t="s">
        <v>722</v>
      </c>
      <c r="D289" s="43" t="str">
        <f t="shared" si="12"/>
        <v>000 0709 0000000 000 290</v>
      </c>
      <c r="E289" s="42">
        <v>1881691.18</v>
      </c>
      <c r="F289" s="42">
        <v>659623.83</v>
      </c>
      <c r="G289" s="42">
        <f t="shared" si="13"/>
        <v>1222067.35</v>
      </c>
    </row>
    <row r="290" spans="1:7" ht="37.5">
      <c r="A290" s="40" t="s">
        <v>583</v>
      </c>
      <c r="B290" s="41"/>
      <c r="C290" s="41" t="s">
        <v>723</v>
      </c>
      <c r="D290" s="43" t="str">
        <f t="shared" si="12"/>
        <v>000 0709 0000000 000 300</v>
      </c>
      <c r="E290" s="42">
        <v>9329729.45</v>
      </c>
      <c r="F290" s="42">
        <v>6008132.22</v>
      </c>
      <c r="G290" s="42">
        <f t="shared" si="13"/>
        <v>3321597.2299999995</v>
      </c>
    </row>
    <row r="291" spans="1:7" ht="37.5">
      <c r="A291" s="40" t="s">
        <v>585</v>
      </c>
      <c r="B291" s="41"/>
      <c r="C291" s="41" t="s">
        <v>724</v>
      </c>
      <c r="D291" s="43" t="str">
        <f t="shared" si="12"/>
        <v>000 0709 0000000 000 310</v>
      </c>
      <c r="E291" s="42">
        <v>6446016.32</v>
      </c>
      <c r="F291" s="42">
        <v>3431158.55</v>
      </c>
      <c r="G291" s="42">
        <f t="shared" si="13"/>
        <v>3014857.7700000005</v>
      </c>
    </row>
    <row r="292" spans="1:7" ht="37.5">
      <c r="A292" s="40" t="s">
        <v>587</v>
      </c>
      <c r="B292" s="41"/>
      <c r="C292" s="41" t="s">
        <v>725</v>
      </c>
      <c r="D292" s="43" t="str">
        <f t="shared" si="12"/>
        <v>000 0709 0000000 000 340</v>
      </c>
      <c r="E292" s="42">
        <v>2883713.13</v>
      </c>
      <c r="F292" s="42">
        <v>2576973.67</v>
      </c>
      <c r="G292" s="42">
        <f t="shared" si="13"/>
        <v>306739.45999999996</v>
      </c>
    </row>
    <row r="293" spans="1:7" ht="37.5">
      <c r="A293" s="45" t="s">
        <v>726</v>
      </c>
      <c r="B293" s="46"/>
      <c r="C293" s="46" t="s">
        <v>727</v>
      </c>
      <c r="D293" s="48" t="str">
        <f t="shared" si="12"/>
        <v>000 0800 0000000 000 000</v>
      </c>
      <c r="E293" s="47">
        <v>37035511.12</v>
      </c>
      <c r="F293" s="47">
        <v>27120235.05</v>
      </c>
      <c r="G293" s="47">
        <f t="shared" si="13"/>
        <v>9915276.069999997</v>
      </c>
    </row>
    <row r="294" spans="1:7" ht="18.75">
      <c r="A294" s="40" t="s">
        <v>553</v>
      </c>
      <c r="B294" s="41"/>
      <c r="C294" s="41" t="s">
        <v>728</v>
      </c>
      <c r="D294" s="43" t="str">
        <f t="shared" si="12"/>
        <v>000 0800 0000000 000 200</v>
      </c>
      <c r="E294" s="42">
        <v>34316697.12</v>
      </c>
      <c r="F294" s="42">
        <v>25171354.49</v>
      </c>
      <c r="G294" s="42">
        <f t="shared" si="13"/>
        <v>9145342.629999999</v>
      </c>
    </row>
    <row r="295" spans="1:7" ht="56.25">
      <c r="A295" s="40" t="s">
        <v>555</v>
      </c>
      <c r="B295" s="41"/>
      <c r="C295" s="41" t="s">
        <v>729</v>
      </c>
      <c r="D295" s="43" t="str">
        <f t="shared" si="12"/>
        <v>000 0800 0000000 000 210</v>
      </c>
      <c r="E295" s="42">
        <v>15726779</v>
      </c>
      <c r="F295" s="42">
        <v>10692318</v>
      </c>
      <c r="G295" s="42">
        <f t="shared" si="13"/>
        <v>5034461</v>
      </c>
    </row>
    <row r="296" spans="1:7" ht="18.75">
      <c r="A296" s="40" t="s">
        <v>557</v>
      </c>
      <c r="B296" s="41"/>
      <c r="C296" s="41" t="s">
        <v>730</v>
      </c>
      <c r="D296" s="43" t="str">
        <f t="shared" si="12"/>
        <v>000 0800 0000000 000 211</v>
      </c>
      <c r="E296" s="42">
        <v>12078930.6</v>
      </c>
      <c r="F296" s="42">
        <v>8263617.44</v>
      </c>
      <c r="G296" s="42">
        <f t="shared" si="13"/>
        <v>3815313.159999999</v>
      </c>
    </row>
    <row r="297" spans="1:7" ht="37.5">
      <c r="A297" s="40" t="s">
        <v>561</v>
      </c>
      <c r="B297" s="41"/>
      <c r="C297" s="41" t="s">
        <v>731</v>
      </c>
      <c r="D297" s="43" t="str">
        <f t="shared" si="12"/>
        <v>000 0800 0000000 000 213</v>
      </c>
      <c r="E297" s="42">
        <v>3647848.4</v>
      </c>
      <c r="F297" s="42">
        <v>2428700.56</v>
      </c>
      <c r="G297" s="42">
        <f t="shared" si="13"/>
        <v>1219147.8399999999</v>
      </c>
    </row>
    <row r="298" spans="1:7" ht="18.75">
      <c r="A298" s="40" t="s">
        <v>563</v>
      </c>
      <c r="B298" s="41"/>
      <c r="C298" s="41" t="s">
        <v>732</v>
      </c>
      <c r="D298" s="43" t="str">
        <f t="shared" si="12"/>
        <v>000 0800 0000000 000 220</v>
      </c>
      <c r="E298" s="42">
        <v>8162472.35</v>
      </c>
      <c r="F298" s="42">
        <v>6248122.34</v>
      </c>
      <c r="G298" s="42">
        <f t="shared" si="13"/>
        <v>1914350.0099999998</v>
      </c>
    </row>
    <row r="299" spans="1:7" ht="18.75">
      <c r="A299" s="40" t="s">
        <v>565</v>
      </c>
      <c r="B299" s="41"/>
      <c r="C299" s="41" t="s">
        <v>733</v>
      </c>
      <c r="D299" s="43" t="str">
        <f t="shared" si="12"/>
        <v>000 0800 0000000 000 221</v>
      </c>
      <c r="E299" s="42">
        <v>281263.45</v>
      </c>
      <c r="F299" s="42">
        <v>172150.86</v>
      </c>
      <c r="G299" s="42">
        <f t="shared" si="13"/>
        <v>109112.59000000003</v>
      </c>
    </row>
    <row r="300" spans="1:7" ht="18.75">
      <c r="A300" s="40" t="s">
        <v>567</v>
      </c>
      <c r="B300" s="41"/>
      <c r="C300" s="41" t="s">
        <v>734</v>
      </c>
      <c r="D300" s="43" t="str">
        <f t="shared" si="12"/>
        <v>000 0800 0000000 000 222</v>
      </c>
      <c r="E300" s="42">
        <v>293565.65</v>
      </c>
      <c r="F300" s="42">
        <v>139802.4</v>
      </c>
      <c r="G300" s="42">
        <f t="shared" si="13"/>
        <v>153763.25000000003</v>
      </c>
    </row>
    <row r="301" spans="1:7" ht="18.75">
      <c r="A301" s="40" t="s">
        <v>569</v>
      </c>
      <c r="B301" s="41"/>
      <c r="C301" s="41" t="s">
        <v>735</v>
      </c>
      <c r="D301" s="43" t="str">
        <f t="shared" si="12"/>
        <v>000 0800 0000000 000 223</v>
      </c>
      <c r="E301" s="42">
        <v>1060000</v>
      </c>
      <c r="F301" s="42">
        <v>650194.55</v>
      </c>
      <c r="G301" s="42">
        <f t="shared" si="13"/>
        <v>409805.44999999995</v>
      </c>
    </row>
    <row r="302" spans="1:7" ht="37.5">
      <c r="A302" s="40" t="s">
        <v>571</v>
      </c>
      <c r="B302" s="41"/>
      <c r="C302" s="41" t="s">
        <v>736</v>
      </c>
      <c r="D302" s="43" t="str">
        <f aca="true" t="shared" si="14" ref="D302:D361">IF(OR(LEFT(C302,5)="000 9",LEFT(C302,5)="000 7"),"X",C302)</f>
        <v>000 0800 0000000 000 224</v>
      </c>
      <c r="E302" s="42">
        <v>162550</v>
      </c>
      <c r="F302" s="42">
        <v>136800</v>
      </c>
      <c r="G302" s="42">
        <f t="shared" si="13"/>
        <v>25750</v>
      </c>
    </row>
    <row r="303" spans="1:7" ht="37.5">
      <c r="A303" s="40" t="s">
        <v>573</v>
      </c>
      <c r="B303" s="41"/>
      <c r="C303" s="41" t="s">
        <v>737</v>
      </c>
      <c r="D303" s="43" t="str">
        <f t="shared" si="14"/>
        <v>000 0800 0000000 000 225</v>
      </c>
      <c r="E303" s="42">
        <v>3128085.55</v>
      </c>
      <c r="F303" s="42">
        <v>2870682.88</v>
      </c>
      <c r="G303" s="42">
        <f aca="true" t="shared" si="15" ref="G303:G362">E303-F303</f>
        <v>257402.66999999993</v>
      </c>
    </row>
    <row r="304" spans="1:7" ht="18.75">
      <c r="A304" s="40" t="s">
        <v>575</v>
      </c>
      <c r="B304" s="41"/>
      <c r="C304" s="41" t="s">
        <v>738</v>
      </c>
      <c r="D304" s="43" t="str">
        <f t="shared" si="14"/>
        <v>000 0800 0000000 000 226</v>
      </c>
      <c r="E304" s="42">
        <v>3237007.7</v>
      </c>
      <c r="F304" s="42">
        <v>2278491.65</v>
      </c>
      <c r="G304" s="42">
        <f t="shared" si="15"/>
        <v>958516.0500000003</v>
      </c>
    </row>
    <row r="305" spans="1:7" ht="56.25">
      <c r="A305" s="40" t="s">
        <v>577</v>
      </c>
      <c r="B305" s="41"/>
      <c r="C305" s="41" t="s">
        <v>739</v>
      </c>
      <c r="D305" s="43" t="str">
        <f t="shared" si="14"/>
        <v>000 0800 0000000 000 240</v>
      </c>
      <c r="E305" s="42">
        <v>2400000</v>
      </c>
      <c r="F305" s="42">
        <v>1695515</v>
      </c>
      <c r="G305" s="42">
        <f t="shared" si="15"/>
        <v>704485</v>
      </c>
    </row>
    <row r="306" spans="1:7" ht="93.75">
      <c r="A306" s="40" t="s">
        <v>578</v>
      </c>
      <c r="B306" s="41"/>
      <c r="C306" s="41" t="s">
        <v>740</v>
      </c>
      <c r="D306" s="43" t="str">
        <f t="shared" si="14"/>
        <v>000 0800 0000000 000 241</v>
      </c>
      <c r="E306" s="42">
        <v>2400000</v>
      </c>
      <c r="F306" s="42">
        <v>1695515</v>
      </c>
      <c r="G306" s="42">
        <f t="shared" si="15"/>
        <v>704485</v>
      </c>
    </row>
    <row r="307" spans="1:7" ht="37.5">
      <c r="A307" s="40" t="s">
        <v>579</v>
      </c>
      <c r="B307" s="41"/>
      <c r="C307" s="41" t="s">
        <v>741</v>
      </c>
      <c r="D307" s="43" t="str">
        <f t="shared" si="14"/>
        <v>000 0800 0000000 000 250</v>
      </c>
      <c r="E307" s="42">
        <v>6545214.57</v>
      </c>
      <c r="F307" s="42">
        <v>5883214.56</v>
      </c>
      <c r="G307" s="42">
        <f t="shared" si="15"/>
        <v>662000.0100000007</v>
      </c>
    </row>
    <row r="308" spans="1:7" ht="75">
      <c r="A308" s="40" t="s">
        <v>580</v>
      </c>
      <c r="B308" s="41"/>
      <c r="C308" s="41" t="s">
        <v>742</v>
      </c>
      <c r="D308" s="43" t="str">
        <f t="shared" si="14"/>
        <v>000 0800 0000000 000 251</v>
      </c>
      <c r="E308" s="42">
        <v>6545214.57</v>
      </c>
      <c r="F308" s="42">
        <v>5883214.56</v>
      </c>
      <c r="G308" s="42">
        <f t="shared" si="15"/>
        <v>662000.0100000007</v>
      </c>
    </row>
    <row r="309" spans="1:7" ht="18.75">
      <c r="A309" s="40" t="s">
        <v>581</v>
      </c>
      <c r="B309" s="41"/>
      <c r="C309" s="41" t="s">
        <v>743</v>
      </c>
      <c r="D309" s="43" t="str">
        <f t="shared" si="14"/>
        <v>000 0800 0000000 000 290</v>
      </c>
      <c r="E309" s="42">
        <v>1482231.2</v>
      </c>
      <c r="F309" s="42">
        <v>652184.59</v>
      </c>
      <c r="G309" s="42">
        <f t="shared" si="15"/>
        <v>830046.61</v>
      </c>
    </row>
    <row r="310" spans="1:7" ht="37.5">
      <c r="A310" s="40" t="s">
        <v>583</v>
      </c>
      <c r="B310" s="41"/>
      <c r="C310" s="41" t="s">
        <v>744</v>
      </c>
      <c r="D310" s="43" t="str">
        <f t="shared" si="14"/>
        <v>000 0800 0000000 000 300</v>
      </c>
      <c r="E310" s="42">
        <v>2718814</v>
      </c>
      <c r="F310" s="42">
        <v>1948880.56</v>
      </c>
      <c r="G310" s="42">
        <f t="shared" si="15"/>
        <v>769933.44</v>
      </c>
    </row>
    <row r="311" spans="1:7" ht="37.5">
      <c r="A311" s="40" t="s">
        <v>585</v>
      </c>
      <c r="B311" s="41"/>
      <c r="C311" s="41" t="s">
        <v>745</v>
      </c>
      <c r="D311" s="43" t="str">
        <f t="shared" si="14"/>
        <v>000 0800 0000000 000 310</v>
      </c>
      <c r="E311" s="42">
        <v>1986600</v>
      </c>
      <c r="F311" s="42">
        <v>1431842.98</v>
      </c>
      <c r="G311" s="42">
        <f t="shared" si="15"/>
        <v>554757.02</v>
      </c>
    </row>
    <row r="312" spans="1:7" ht="37.5">
      <c r="A312" s="40" t="s">
        <v>587</v>
      </c>
      <c r="B312" s="41"/>
      <c r="C312" s="41" t="s">
        <v>746</v>
      </c>
      <c r="D312" s="43" t="str">
        <f t="shared" si="14"/>
        <v>000 0800 0000000 000 340</v>
      </c>
      <c r="E312" s="42">
        <v>732214</v>
      </c>
      <c r="F312" s="42">
        <v>517037.58</v>
      </c>
      <c r="G312" s="42">
        <f t="shared" si="15"/>
        <v>215176.41999999998</v>
      </c>
    </row>
    <row r="313" spans="1:7" ht="18.75">
      <c r="A313" s="40" t="s">
        <v>747</v>
      </c>
      <c r="B313" s="41"/>
      <c r="C313" s="41" t="s">
        <v>748</v>
      </c>
      <c r="D313" s="43" t="str">
        <f t="shared" si="14"/>
        <v>000 0801 0000000 000 000</v>
      </c>
      <c r="E313" s="42">
        <v>29794114.57</v>
      </c>
      <c r="F313" s="42">
        <v>22181267.6</v>
      </c>
      <c r="G313" s="42">
        <f t="shared" si="15"/>
        <v>7612846.969999999</v>
      </c>
    </row>
    <row r="314" spans="1:7" ht="18.75">
      <c r="A314" s="40" t="s">
        <v>553</v>
      </c>
      <c r="B314" s="41"/>
      <c r="C314" s="41" t="s">
        <v>749</v>
      </c>
      <c r="D314" s="43" t="str">
        <f t="shared" si="14"/>
        <v>000 0801 0000000 000 200</v>
      </c>
      <c r="E314" s="42">
        <v>27742801.57</v>
      </c>
      <c r="F314" s="42">
        <v>20772187.62</v>
      </c>
      <c r="G314" s="42">
        <f t="shared" si="15"/>
        <v>6970613.949999999</v>
      </c>
    </row>
    <row r="315" spans="1:7" ht="56.25">
      <c r="A315" s="40" t="s">
        <v>555</v>
      </c>
      <c r="B315" s="41"/>
      <c r="C315" s="41" t="s">
        <v>750</v>
      </c>
      <c r="D315" s="43" t="str">
        <f t="shared" si="14"/>
        <v>000 0801 0000000 000 210</v>
      </c>
      <c r="E315" s="42">
        <v>14003295</v>
      </c>
      <c r="F315" s="42">
        <v>9356412.89</v>
      </c>
      <c r="G315" s="42">
        <f t="shared" si="15"/>
        <v>4646882.109999999</v>
      </c>
    </row>
    <row r="316" spans="1:7" ht="18.75">
      <c r="A316" s="40" t="s">
        <v>557</v>
      </c>
      <c r="B316" s="41"/>
      <c r="C316" s="41" t="s">
        <v>751</v>
      </c>
      <c r="D316" s="43" t="str">
        <f t="shared" si="14"/>
        <v>000 0801 0000000 000 211</v>
      </c>
      <c r="E316" s="42">
        <v>10755210</v>
      </c>
      <c r="F316" s="42">
        <v>7219819.5</v>
      </c>
      <c r="G316" s="42">
        <f t="shared" si="15"/>
        <v>3535390.5</v>
      </c>
    </row>
    <row r="317" spans="1:7" ht="37.5">
      <c r="A317" s="40" t="s">
        <v>561</v>
      </c>
      <c r="B317" s="41"/>
      <c r="C317" s="41" t="s">
        <v>752</v>
      </c>
      <c r="D317" s="43" t="str">
        <f t="shared" si="14"/>
        <v>000 0801 0000000 000 213</v>
      </c>
      <c r="E317" s="42">
        <v>3248085</v>
      </c>
      <c r="F317" s="42">
        <v>2136593.39</v>
      </c>
      <c r="G317" s="42">
        <f t="shared" si="15"/>
        <v>1111491.6099999999</v>
      </c>
    </row>
    <row r="318" spans="1:7" ht="18.75">
      <c r="A318" s="40" t="s">
        <v>563</v>
      </c>
      <c r="B318" s="41"/>
      <c r="C318" s="41" t="s">
        <v>753</v>
      </c>
      <c r="D318" s="43" t="str">
        <f t="shared" si="14"/>
        <v>000 0801 0000000 000 220</v>
      </c>
      <c r="E318" s="42">
        <v>4957292</v>
      </c>
      <c r="F318" s="42">
        <v>4016781.78</v>
      </c>
      <c r="G318" s="42">
        <f t="shared" si="15"/>
        <v>940510.2200000002</v>
      </c>
    </row>
    <row r="319" spans="1:7" ht="18.75">
      <c r="A319" s="40" t="s">
        <v>565</v>
      </c>
      <c r="B319" s="41"/>
      <c r="C319" s="41" t="s">
        <v>754</v>
      </c>
      <c r="D319" s="43" t="str">
        <f t="shared" si="14"/>
        <v>000 0801 0000000 000 221</v>
      </c>
      <c r="E319" s="42">
        <v>251788.45</v>
      </c>
      <c r="F319" s="42">
        <v>148056.24</v>
      </c>
      <c r="G319" s="42">
        <f t="shared" si="15"/>
        <v>103732.21000000002</v>
      </c>
    </row>
    <row r="320" spans="1:7" ht="18.75">
      <c r="A320" s="40" t="s">
        <v>567</v>
      </c>
      <c r="B320" s="41"/>
      <c r="C320" s="41" t="s">
        <v>755</v>
      </c>
      <c r="D320" s="43" t="str">
        <f t="shared" si="14"/>
        <v>000 0801 0000000 000 222</v>
      </c>
      <c r="E320" s="42">
        <v>15010</v>
      </c>
      <c r="F320" s="42">
        <v>13850</v>
      </c>
      <c r="G320" s="42">
        <f t="shared" si="15"/>
        <v>1160</v>
      </c>
    </row>
    <row r="321" spans="1:7" ht="18.75">
      <c r="A321" s="40" t="s">
        <v>569</v>
      </c>
      <c r="B321" s="41"/>
      <c r="C321" s="41" t="s">
        <v>756</v>
      </c>
      <c r="D321" s="43" t="str">
        <f t="shared" si="14"/>
        <v>000 0801 0000000 000 223</v>
      </c>
      <c r="E321" s="42">
        <v>1060000</v>
      </c>
      <c r="F321" s="42">
        <v>650194.55</v>
      </c>
      <c r="G321" s="42">
        <f t="shared" si="15"/>
        <v>409805.44999999995</v>
      </c>
    </row>
    <row r="322" spans="1:7" ht="37.5">
      <c r="A322" s="40" t="s">
        <v>573</v>
      </c>
      <c r="B322" s="41"/>
      <c r="C322" s="41" t="s">
        <v>757</v>
      </c>
      <c r="D322" s="43" t="str">
        <f t="shared" si="14"/>
        <v>000 0801 0000000 000 225</v>
      </c>
      <c r="E322" s="42">
        <v>3092385.55</v>
      </c>
      <c r="F322" s="42">
        <v>2870682.88</v>
      </c>
      <c r="G322" s="42">
        <f t="shared" si="15"/>
        <v>221702.66999999993</v>
      </c>
    </row>
    <row r="323" spans="1:7" ht="18.75">
      <c r="A323" s="40" t="s">
        <v>575</v>
      </c>
      <c r="B323" s="41"/>
      <c r="C323" s="41" t="s">
        <v>758</v>
      </c>
      <c r="D323" s="43" t="str">
        <f t="shared" si="14"/>
        <v>000 0801 0000000 000 226</v>
      </c>
      <c r="E323" s="42">
        <v>538108</v>
      </c>
      <c r="F323" s="42">
        <v>333998.11</v>
      </c>
      <c r="G323" s="42">
        <f t="shared" si="15"/>
        <v>204109.89</v>
      </c>
    </row>
    <row r="324" spans="1:7" ht="56.25">
      <c r="A324" s="40" t="s">
        <v>577</v>
      </c>
      <c r="B324" s="41"/>
      <c r="C324" s="41" t="s">
        <v>759</v>
      </c>
      <c r="D324" s="43" t="str">
        <f t="shared" si="14"/>
        <v>000 0801 0000000 000 240</v>
      </c>
      <c r="E324" s="42">
        <v>2400000</v>
      </c>
      <c r="F324" s="42">
        <v>1695515</v>
      </c>
      <c r="G324" s="42">
        <f t="shared" si="15"/>
        <v>704485</v>
      </c>
    </row>
    <row r="325" spans="1:7" ht="93.75">
      <c r="A325" s="40" t="s">
        <v>578</v>
      </c>
      <c r="B325" s="41"/>
      <c r="C325" s="41" t="s">
        <v>760</v>
      </c>
      <c r="D325" s="43" t="str">
        <f t="shared" si="14"/>
        <v>000 0801 0000000 000 241</v>
      </c>
      <c r="E325" s="42">
        <v>2400000</v>
      </c>
      <c r="F325" s="42">
        <v>1695515</v>
      </c>
      <c r="G325" s="42">
        <f t="shared" si="15"/>
        <v>704485</v>
      </c>
    </row>
    <row r="326" spans="1:7" ht="37.5">
      <c r="A326" s="40" t="s">
        <v>579</v>
      </c>
      <c r="B326" s="41"/>
      <c r="C326" s="41" t="s">
        <v>761</v>
      </c>
      <c r="D326" s="43" t="str">
        <f t="shared" si="14"/>
        <v>000 0801 0000000 000 250</v>
      </c>
      <c r="E326" s="42">
        <v>6365214.57</v>
      </c>
      <c r="F326" s="42">
        <v>5703214.56</v>
      </c>
      <c r="G326" s="42">
        <f t="shared" si="15"/>
        <v>662000.0100000007</v>
      </c>
    </row>
    <row r="327" spans="1:7" ht="75">
      <c r="A327" s="40" t="s">
        <v>580</v>
      </c>
      <c r="B327" s="41"/>
      <c r="C327" s="41" t="s">
        <v>762</v>
      </c>
      <c r="D327" s="43" t="str">
        <f t="shared" si="14"/>
        <v>000 0801 0000000 000 251</v>
      </c>
      <c r="E327" s="42">
        <v>6365214.57</v>
      </c>
      <c r="F327" s="42">
        <v>5703214.56</v>
      </c>
      <c r="G327" s="42">
        <f t="shared" si="15"/>
        <v>662000.0100000007</v>
      </c>
    </row>
    <row r="328" spans="1:7" ht="18.75">
      <c r="A328" s="40" t="s">
        <v>581</v>
      </c>
      <c r="B328" s="41"/>
      <c r="C328" s="41" t="s">
        <v>763</v>
      </c>
      <c r="D328" s="43" t="str">
        <f t="shared" si="14"/>
        <v>000 0801 0000000 000 290</v>
      </c>
      <c r="E328" s="42">
        <v>17000</v>
      </c>
      <c r="F328" s="42">
        <v>263.39</v>
      </c>
      <c r="G328" s="42">
        <f t="shared" si="15"/>
        <v>16736.61</v>
      </c>
    </row>
    <row r="329" spans="1:7" ht="37.5">
      <c r="A329" s="40" t="s">
        <v>583</v>
      </c>
      <c r="B329" s="41"/>
      <c r="C329" s="41" t="s">
        <v>764</v>
      </c>
      <c r="D329" s="43" t="str">
        <f t="shared" si="14"/>
        <v>000 0801 0000000 000 300</v>
      </c>
      <c r="E329" s="42">
        <v>2051313</v>
      </c>
      <c r="F329" s="42">
        <v>1409079.98</v>
      </c>
      <c r="G329" s="42">
        <f t="shared" si="15"/>
        <v>642233.02</v>
      </c>
    </row>
    <row r="330" spans="1:7" ht="37.5">
      <c r="A330" s="40" t="s">
        <v>585</v>
      </c>
      <c r="B330" s="41"/>
      <c r="C330" s="41" t="s">
        <v>765</v>
      </c>
      <c r="D330" s="43" t="str">
        <f t="shared" si="14"/>
        <v>000 0801 0000000 000 310</v>
      </c>
      <c r="E330" s="42">
        <v>1898600</v>
      </c>
      <c r="F330" s="42">
        <v>1346152.98</v>
      </c>
      <c r="G330" s="42">
        <f t="shared" si="15"/>
        <v>552447.02</v>
      </c>
    </row>
    <row r="331" spans="1:7" ht="37.5">
      <c r="A331" s="40" t="s">
        <v>587</v>
      </c>
      <c r="B331" s="41"/>
      <c r="C331" s="41" t="s">
        <v>766</v>
      </c>
      <c r="D331" s="43" t="str">
        <f t="shared" si="14"/>
        <v>000 0801 0000000 000 340</v>
      </c>
      <c r="E331" s="42">
        <v>152713</v>
      </c>
      <c r="F331" s="42">
        <v>62927</v>
      </c>
      <c r="G331" s="42">
        <f t="shared" si="15"/>
        <v>89786</v>
      </c>
    </row>
    <row r="332" spans="1:7" ht="56.25">
      <c r="A332" s="40" t="s">
        <v>767</v>
      </c>
      <c r="B332" s="41"/>
      <c r="C332" s="41" t="s">
        <v>768</v>
      </c>
      <c r="D332" s="43" t="str">
        <f t="shared" si="14"/>
        <v>000 0804 0000000 000 000</v>
      </c>
      <c r="E332" s="42">
        <v>7241396.55</v>
      </c>
      <c r="F332" s="42">
        <v>4938967.45</v>
      </c>
      <c r="G332" s="42">
        <f t="shared" si="15"/>
        <v>2302429.0999999996</v>
      </c>
    </row>
    <row r="333" spans="1:7" ht="18.75">
      <c r="A333" s="40" t="s">
        <v>553</v>
      </c>
      <c r="B333" s="41"/>
      <c r="C333" s="41" t="s">
        <v>769</v>
      </c>
      <c r="D333" s="43" t="str">
        <f t="shared" si="14"/>
        <v>000 0804 0000000 000 200</v>
      </c>
      <c r="E333" s="42">
        <v>6573895.55</v>
      </c>
      <c r="F333" s="42">
        <v>4399166.87</v>
      </c>
      <c r="G333" s="42">
        <f t="shared" si="15"/>
        <v>2174728.6799999997</v>
      </c>
    </row>
    <row r="334" spans="1:7" ht="56.25">
      <c r="A334" s="40" t="s">
        <v>555</v>
      </c>
      <c r="B334" s="41"/>
      <c r="C334" s="41" t="s">
        <v>770</v>
      </c>
      <c r="D334" s="43" t="str">
        <f t="shared" si="14"/>
        <v>000 0804 0000000 000 210</v>
      </c>
      <c r="E334" s="42">
        <v>1723484</v>
      </c>
      <c r="F334" s="42">
        <v>1335905.11</v>
      </c>
      <c r="G334" s="42">
        <f t="shared" si="15"/>
        <v>387578.8899999999</v>
      </c>
    </row>
    <row r="335" spans="1:7" ht="18.75">
      <c r="A335" s="40" t="s">
        <v>557</v>
      </c>
      <c r="B335" s="41"/>
      <c r="C335" s="41" t="s">
        <v>771</v>
      </c>
      <c r="D335" s="43" t="str">
        <f t="shared" si="14"/>
        <v>000 0804 0000000 000 211</v>
      </c>
      <c r="E335" s="42">
        <v>1323720.6</v>
      </c>
      <c r="F335" s="42">
        <v>1043797.94</v>
      </c>
      <c r="G335" s="42">
        <f t="shared" si="15"/>
        <v>279922.66000000015</v>
      </c>
    </row>
    <row r="336" spans="1:7" ht="37.5">
      <c r="A336" s="40" t="s">
        <v>561</v>
      </c>
      <c r="B336" s="41"/>
      <c r="C336" s="41" t="s">
        <v>772</v>
      </c>
      <c r="D336" s="43" t="str">
        <f t="shared" si="14"/>
        <v>000 0804 0000000 000 213</v>
      </c>
      <c r="E336" s="42">
        <v>399763.4</v>
      </c>
      <c r="F336" s="42">
        <v>292107.17</v>
      </c>
      <c r="G336" s="42">
        <f t="shared" si="15"/>
        <v>107656.23000000004</v>
      </c>
    </row>
    <row r="337" spans="1:7" ht="18.75">
      <c r="A337" s="40" t="s">
        <v>563</v>
      </c>
      <c r="B337" s="41"/>
      <c r="C337" s="41" t="s">
        <v>773</v>
      </c>
      <c r="D337" s="43" t="str">
        <f t="shared" si="14"/>
        <v>000 0804 0000000 000 220</v>
      </c>
      <c r="E337" s="42">
        <v>3205180.35</v>
      </c>
      <c r="F337" s="42">
        <v>2231340.56</v>
      </c>
      <c r="G337" s="42">
        <f t="shared" si="15"/>
        <v>973839.79</v>
      </c>
    </row>
    <row r="338" spans="1:7" ht="18.75">
      <c r="A338" s="40" t="s">
        <v>565</v>
      </c>
      <c r="B338" s="41"/>
      <c r="C338" s="41" t="s">
        <v>774</v>
      </c>
      <c r="D338" s="43" t="str">
        <f t="shared" si="14"/>
        <v>000 0804 0000000 000 221</v>
      </c>
      <c r="E338" s="42">
        <v>29475</v>
      </c>
      <c r="F338" s="42">
        <v>24094.62</v>
      </c>
      <c r="G338" s="42">
        <f t="shared" si="15"/>
        <v>5380.380000000001</v>
      </c>
    </row>
    <row r="339" spans="1:7" ht="18.75">
      <c r="A339" s="40" t="s">
        <v>567</v>
      </c>
      <c r="B339" s="41"/>
      <c r="C339" s="41" t="s">
        <v>775</v>
      </c>
      <c r="D339" s="43" t="str">
        <f t="shared" si="14"/>
        <v>000 0804 0000000 000 222</v>
      </c>
      <c r="E339" s="42">
        <v>278555.65</v>
      </c>
      <c r="F339" s="42">
        <v>125952.4</v>
      </c>
      <c r="G339" s="42">
        <f t="shared" si="15"/>
        <v>152603.25000000003</v>
      </c>
    </row>
    <row r="340" spans="1:7" ht="37.5">
      <c r="A340" s="40" t="s">
        <v>571</v>
      </c>
      <c r="B340" s="41"/>
      <c r="C340" s="41" t="s">
        <v>776</v>
      </c>
      <c r="D340" s="43" t="str">
        <f t="shared" si="14"/>
        <v>000 0804 0000000 000 224</v>
      </c>
      <c r="E340" s="42">
        <v>162550</v>
      </c>
      <c r="F340" s="42">
        <v>136800</v>
      </c>
      <c r="G340" s="42">
        <f t="shared" si="15"/>
        <v>25750</v>
      </c>
    </row>
    <row r="341" spans="1:7" ht="37.5">
      <c r="A341" s="40" t="s">
        <v>573</v>
      </c>
      <c r="B341" s="41"/>
      <c r="C341" s="41" t="s">
        <v>777</v>
      </c>
      <c r="D341" s="43" t="str">
        <f t="shared" si="14"/>
        <v>000 0804 0000000 000 225</v>
      </c>
      <c r="E341" s="42">
        <v>35700</v>
      </c>
      <c r="F341" s="42"/>
      <c r="G341" s="42">
        <f t="shared" si="15"/>
        <v>35700</v>
      </c>
    </row>
    <row r="342" spans="1:7" ht="18.75">
      <c r="A342" s="40" t="s">
        <v>575</v>
      </c>
      <c r="B342" s="41"/>
      <c r="C342" s="41" t="s">
        <v>778</v>
      </c>
      <c r="D342" s="43" t="str">
        <f t="shared" si="14"/>
        <v>000 0804 0000000 000 226</v>
      </c>
      <c r="E342" s="42">
        <v>2698899.7</v>
      </c>
      <c r="F342" s="42">
        <v>1944493.54</v>
      </c>
      <c r="G342" s="42">
        <f t="shared" si="15"/>
        <v>754406.1600000001</v>
      </c>
    </row>
    <row r="343" spans="1:7" ht="37.5">
      <c r="A343" s="40" t="s">
        <v>579</v>
      </c>
      <c r="B343" s="41"/>
      <c r="C343" s="41" t="s">
        <v>779</v>
      </c>
      <c r="D343" s="43" t="str">
        <f t="shared" si="14"/>
        <v>000 0804 0000000 000 250</v>
      </c>
      <c r="E343" s="42">
        <v>180000</v>
      </c>
      <c r="F343" s="42">
        <v>180000</v>
      </c>
      <c r="G343" s="42">
        <f t="shared" si="15"/>
        <v>0</v>
      </c>
    </row>
    <row r="344" spans="1:7" ht="75">
      <c r="A344" s="40" t="s">
        <v>580</v>
      </c>
      <c r="B344" s="41"/>
      <c r="C344" s="41" t="s">
        <v>780</v>
      </c>
      <c r="D344" s="43" t="str">
        <f t="shared" si="14"/>
        <v>000 0804 0000000 000 251</v>
      </c>
      <c r="E344" s="42">
        <v>180000</v>
      </c>
      <c r="F344" s="42">
        <v>180000</v>
      </c>
      <c r="G344" s="42">
        <f t="shared" si="15"/>
        <v>0</v>
      </c>
    </row>
    <row r="345" spans="1:7" ht="18.75">
      <c r="A345" s="40" t="s">
        <v>581</v>
      </c>
      <c r="B345" s="41"/>
      <c r="C345" s="41" t="s">
        <v>781</v>
      </c>
      <c r="D345" s="43" t="str">
        <f t="shared" si="14"/>
        <v>000 0804 0000000 000 290</v>
      </c>
      <c r="E345" s="42">
        <v>1465231.2</v>
      </c>
      <c r="F345" s="42">
        <v>651921.2</v>
      </c>
      <c r="G345" s="42">
        <f t="shared" si="15"/>
        <v>813310</v>
      </c>
    </row>
    <row r="346" spans="1:7" ht="37.5">
      <c r="A346" s="40" t="s">
        <v>583</v>
      </c>
      <c r="B346" s="41"/>
      <c r="C346" s="41" t="s">
        <v>782</v>
      </c>
      <c r="D346" s="43" t="str">
        <f t="shared" si="14"/>
        <v>000 0804 0000000 000 300</v>
      </c>
      <c r="E346" s="42">
        <v>667501</v>
      </c>
      <c r="F346" s="42">
        <v>539800.58</v>
      </c>
      <c r="G346" s="42">
        <f t="shared" si="15"/>
        <v>127700.42000000004</v>
      </c>
    </row>
    <row r="347" spans="1:7" ht="37.5">
      <c r="A347" s="40" t="s">
        <v>585</v>
      </c>
      <c r="B347" s="41"/>
      <c r="C347" s="41" t="s">
        <v>783</v>
      </c>
      <c r="D347" s="43" t="str">
        <f t="shared" si="14"/>
        <v>000 0804 0000000 000 310</v>
      </c>
      <c r="E347" s="42">
        <v>88000</v>
      </c>
      <c r="F347" s="42">
        <v>85690</v>
      </c>
      <c r="G347" s="42">
        <f t="shared" si="15"/>
        <v>2310</v>
      </c>
    </row>
    <row r="348" spans="1:7" ht="37.5">
      <c r="A348" s="40" t="s">
        <v>587</v>
      </c>
      <c r="B348" s="41"/>
      <c r="C348" s="41" t="s">
        <v>784</v>
      </c>
      <c r="D348" s="43" t="str">
        <f t="shared" si="14"/>
        <v>000 0804 0000000 000 340</v>
      </c>
      <c r="E348" s="42">
        <v>579501</v>
      </c>
      <c r="F348" s="42">
        <v>454110.58</v>
      </c>
      <c r="G348" s="42">
        <f t="shared" si="15"/>
        <v>125390.41999999998</v>
      </c>
    </row>
    <row r="349" spans="1:7" ht="18.75">
      <c r="A349" s="45" t="s">
        <v>785</v>
      </c>
      <c r="B349" s="46"/>
      <c r="C349" s="46" t="s">
        <v>786</v>
      </c>
      <c r="D349" s="48" t="str">
        <f t="shared" si="14"/>
        <v>000 0900 0000000 000 000</v>
      </c>
      <c r="E349" s="47">
        <v>60198386.31</v>
      </c>
      <c r="F349" s="47">
        <v>35485046.78</v>
      </c>
      <c r="G349" s="47">
        <f t="shared" si="15"/>
        <v>24713339.53</v>
      </c>
    </row>
    <row r="350" spans="1:7" ht="18.75">
      <c r="A350" s="40" t="s">
        <v>553</v>
      </c>
      <c r="B350" s="41"/>
      <c r="C350" s="41" t="s">
        <v>787</v>
      </c>
      <c r="D350" s="43" t="str">
        <f t="shared" si="14"/>
        <v>000 0900 0000000 000 200</v>
      </c>
      <c r="E350" s="42">
        <v>40754162.01</v>
      </c>
      <c r="F350" s="42">
        <v>31239899.6</v>
      </c>
      <c r="G350" s="42">
        <f t="shared" si="15"/>
        <v>9514262.409999996</v>
      </c>
    </row>
    <row r="351" spans="1:7" ht="18.75">
      <c r="A351" s="40" t="s">
        <v>563</v>
      </c>
      <c r="B351" s="41"/>
      <c r="C351" s="41" t="s">
        <v>788</v>
      </c>
      <c r="D351" s="43" t="str">
        <f t="shared" si="14"/>
        <v>000 0900 0000000 000 220</v>
      </c>
      <c r="E351" s="42">
        <v>1685839.01</v>
      </c>
      <c r="F351" s="42">
        <v>1639313.6</v>
      </c>
      <c r="G351" s="42">
        <f t="shared" si="15"/>
        <v>46525.409999999916</v>
      </c>
    </row>
    <row r="352" spans="1:7" ht="37.5">
      <c r="A352" s="40" t="s">
        <v>573</v>
      </c>
      <c r="B352" s="41"/>
      <c r="C352" s="41" t="s">
        <v>789</v>
      </c>
      <c r="D352" s="43" t="str">
        <f t="shared" si="14"/>
        <v>000 0900 0000000 000 225</v>
      </c>
      <c r="E352" s="42">
        <v>1500000</v>
      </c>
      <c r="F352" s="42">
        <v>1499809.89</v>
      </c>
      <c r="G352" s="42">
        <f t="shared" si="15"/>
        <v>190.11000000010245</v>
      </c>
    </row>
    <row r="353" spans="1:7" ht="18.75">
      <c r="A353" s="40" t="s">
        <v>575</v>
      </c>
      <c r="B353" s="41"/>
      <c r="C353" s="41" t="s">
        <v>790</v>
      </c>
      <c r="D353" s="43" t="str">
        <f t="shared" si="14"/>
        <v>000 0900 0000000 000 226</v>
      </c>
      <c r="E353" s="42">
        <v>185839.01</v>
      </c>
      <c r="F353" s="42">
        <v>139503.71</v>
      </c>
      <c r="G353" s="42">
        <f t="shared" si="15"/>
        <v>46335.30000000002</v>
      </c>
    </row>
    <row r="354" spans="1:7" ht="56.25">
      <c r="A354" s="40" t="s">
        <v>577</v>
      </c>
      <c r="B354" s="41"/>
      <c r="C354" s="41" t="s">
        <v>791</v>
      </c>
      <c r="D354" s="43" t="str">
        <f t="shared" si="14"/>
        <v>000 0900 0000000 000 240</v>
      </c>
      <c r="E354" s="42">
        <v>39068323</v>
      </c>
      <c r="F354" s="42">
        <v>29600586</v>
      </c>
      <c r="G354" s="42">
        <f t="shared" si="15"/>
        <v>9467737</v>
      </c>
    </row>
    <row r="355" spans="1:7" ht="93.75">
      <c r="A355" s="40" t="s">
        <v>578</v>
      </c>
      <c r="B355" s="41"/>
      <c r="C355" s="41" t="s">
        <v>792</v>
      </c>
      <c r="D355" s="43" t="str">
        <f t="shared" si="14"/>
        <v>000 0900 0000000 000 241</v>
      </c>
      <c r="E355" s="42">
        <v>39068323</v>
      </c>
      <c r="F355" s="42">
        <v>29600586</v>
      </c>
      <c r="G355" s="42">
        <f t="shared" si="15"/>
        <v>9467737</v>
      </c>
    </row>
    <row r="356" spans="1:7" ht="37.5">
      <c r="A356" s="40" t="s">
        <v>583</v>
      </c>
      <c r="B356" s="41"/>
      <c r="C356" s="41" t="s">
        <v>793</v>
      </c>
      <c r="D356" s="43" t="str">
        <f t="shared" si="14"/>
        <v>000 0900 0000000 000 300</v>
      </c>
      <c r="E356" s="42">
        <v>19444224.3</v>
      </c>
      <c r="F356" s="42">
        <v>4245147.18</v>
      </c>
      <c r="G356" s="42">
        <f t="shared" si="15"/>
        <v>15199077.120000001</v>
      </c>
    </row>
    <row r="357" spans="1:7" ht="37.5">
      <c r="A357" s="40" t="s">
        <v>585</v>
      </c>
      <c r="B357" s="41"/>
      <c r="C357" s="41" t="s">
        <v>794</v>
      </c>
      <c r="D357" s="43" t="str">
        <f t="shared" si="14"/>
        <v>000 0900 0000000 000 310</v>
      </c>
      <c r="E357" s="42">
        <v>19444224.3</v>
      </c>
      <c r="F357" s="42">
        <v>4245147.18</v>
      </c>
      <c r="G357" s="42">
        <f t="shared" si="15"/>
        <v>15199077.120000001</v>
      </c>
    </row>
    <row r="358" spans="1:7" ht="37.5">
      <c r="A358" s="40" t="s">
        <v>795</v>
      </c>
      <c r="B358" s="41"/>
      <c r="C358" s="41" t="s">
        <v>796</v>
      </c>
      <c r="D358" s="43" t="str">
        <f t="shared" si="14"/>
        <v>000 0901 0000000 000 000</v>
      </c>
      <c r="E358" s="42">
        <v>27082220</v>
      </c>
      <c r="F358" s="42">
        <v>20767654</v>
      </c>
      <c r="G358" s="42">
        <f t="shared" si="15"/>
        <v>6314566</v>
      </c>
    </row>
    <row r="359" spans="1:7" ht="18.75">
      <c r="A359" s="40" t="s">
        <v>553</v>
      </c>
      <c r="B359" s="41"/>
      <c r="C359" s="41" t="s">
        <v>797</v>
      </c>
      <c r="D359" s="43" t="str">
        <f t="shared" si="14"/>
        <v>000 0901 0000000 000 200</v>
      </c>
      <c r="E359" s="42">
        <v>27082220</v>
      </c>
      <c r="F359" s="42">
        <v>20767654</v>
      </c>
      <c r="G359" s="42">
        <f t="shared" si="15"/>
        <v>6314566</v>
      </c>
    </row>
    <row r="360" spans="1:7" ht="56.25">
      <c r="A360" s="40" t="s">
        <v>577</v>
      </c>
      <c r="B360" s="41"/>
      <c r="C360" s="41" t="s">
        <v>798</v>
      </c>
      <c r="D360" s="43" t="str">
        <f t="shared" si="14"/>
        <v>000 0901 0000000 000 240</v>
      </c>
      <c r="E360" s="42">
        <v>27082220</v>
      </c>
      <c r="F360" s="42">
        <v>20767654</v>
      </c>
      <c r="G360" s="42">
        <f t="shared" si="15"/>
        <v>6314566</v>
      </c>
    </row>
    <row r="361" spans="1:7" ht="93.75">
      <c r="A361" s="40" t="s">
        <v>578</v>
      </c>
      <c r="B361" s="41"/>
      <c r="C361" s="41" t="s">
        <v>799</v>
      </c>
      <c r="D361" s="43" t="str">
        <f t="shared" si="14"/>
        <v>000 0901 0000000 000 241</v>
      </c>
      <c r="E361" s="42">
        <v>27082220</v>
      </c>
      <c r="F361" s="42">
        <v>20767654</v>
      </c>
      <c r="G361" s="42">
        <f t="shared" si="15"/>
        <v>6314566</v>
      </c>
    </row>
    <row r="362" spans="1:7" ht="18.75">
      <c r="A362" s="40" t="s">
        <v>800</v>
      </c>
      <c r="B362" s="41"/>
      <c r="C362" s="41" t="s">
        <v>801</v>
      </c>
      <c r="D362" s="43" t="str">
        <f aca="true" t="shared" si="16" ref="D362:D425">IF(OR(LEFT(C362,5)="000 9",LEFT(C362,5)="000 7"),"X",C362)</f>
        <v>000 0902 0000000 000 000</v>
      </c>
      <c r="E362" s="42">
        <v>24089666.31</v>
      </c>
      <c r="F362" s="42">
        <v>7947516.78</v>
      </c>
      <c r="G362" s="42">
        <f t="shared" si="15"/>
        <v>16142149.529999997</v>
      </c>
    </row>
    <row r="363" spans="1:7" ht="18.75">
      <c r="A363" s="40" t="s">
        <v>553</v>
      </c>
      <c r="B363" s="41"/>
      <c r="C363" s="41" t="s">
        <v>802</v>
      </c>
      <c r="D363" s="43" t="str">
        <f t="shared" si="16"/>
        <v>000 0902 0000000 000 200</v>
      </c>
      <c r="E363" s="42">
        <v>4645442.01</v>
      </c>
      <c r="F363" s="42">
        <v>3702369.6</v>
      </c>
      <c r="G363" s="42">
        <f aca="true" t="shared" si="17" ref="G363:G426">E363-F363</f>
        <v>943072.4099999997</v>
      </c>
    </row>
    <row r="364" spans="1:7" ht="18.75">
      <c r="A364" s="40" t="s">
        <v>563</v>
      </c>
      <c r="B364" s="41"/>
      <c r="C364" s="41" t="s">
        <v>803</v>
      </c>
      <c r="D364" s="43" t="str">
        <f t="shared" si="16"/>
        <v>000 0902 0000000 000 220</v>
      </c>
      <c r="E364" s="42">
        <v>1685839.01</v>
      </c>
      <c r="F364" s="42">
        <v>1639313.6</v>
      </c>
      <c r="G364" s="42">
        <f t="shared" si="17"/>
        <v>46525.409999999916</v>
      </c>
    </row>
    <row r="365" spans="1:7" ht="37.5">
      <c r="A365" s="40" t="s">
        <v>573</v>
      </c>
      <c r="B365" s="41"/>
      <c r="C365" s="41" t="s">
        <v>804</v>
      </c>
      <c r="D365" s="43" t="str">
        <f t="shared" si="16"/>
        <v>000 0902 0000000 000 225</v>
      </c>
      <c r="E365" s="42">
        <v>1500000</v>
      </c>
      <c r="F365" s="42">
        <v>1499809.89</v>
      </c>
      <c r="G365" s="42">
        <f t="shared" si="17"/>
        <v>190.11000000010245</v>
      </c>
    </row>
    <row r="366" spans="1:7" ht="18.75">
      <c r="A366" s="40" t="s">
        <v>575</v>
      </c>
      <c r="B366" s="41"/>
      <c r="C366" s="41" t="s">
        <v>805</v>
      </c>
      <c r="D366" s="43" t="str">
        <f t="shared" si="16"/>
        <v>000 0902 0000000 000 226</v>
      </c>
      <c r="E366" s="42">
        <v>185839.01</v>
      </c>
      <c r="F366" s="42">
        <v>139503.71</v>
      </c>
      <c r="G366" s="42">
        <f t="shared" si="17"/>
        <v>46335.30000000002</v>
      </c>
    </row>
    <row r="367" spans="1:7" ht="56.25">
      <c r="A367" s="40" t="s">
        <v>577</v>
      </c>
      <c r="B367" s="41"/>
      <c r="C367" s="41" t="s">
        <v>806</v>
      </c>
      <c r="D367" s="43" t="str">
        <f t="shared" si="16"/>
        <v>000 0902 0000000 000 240</v>
      </c>
      <c r="E367" s="42">
        <v>2959603</v>
      </c>
      <c r="F367" s="42">
        <v>2063056</v>
      </c>
      <c r="G367" s="42">
        <f t="shared" si="17"/>
        <v>896547</v>
      </c>
    </row>
    <row r="368" spans="1:7" ht="93.75">
      <c r="A368" s="40" t="s">
        <v>578</v>
      </c>
      <c r="B368" s="41"/>
      <c r="C368" s="41" t="s">
        <v>807</v>
      </c>
      <c r="D368" s="43" t="str">
        <f t="shared" si="16"/>
        <v>000 0902 0000000 000 241</v>
      </c>
      <c r="E368" s="42">
        <v>2959603</v>
      </c>
      <c r="F368" s="42">
        <v>2063056</v>
      </c>
      <c r="G368" s="42">
        <f t="shared" si="17"/>
        <v>896547</v>
      </c>
    </row>
    <row r="369" spans="1:7" ht="37.5">
      <c r="A369" s="40" t="s">
        <v>583</v>
      </c>
      <c r="B369" s="41"/>
      <c r="C369" s="41" t="s">
        <v>808</v>
      </c>
      <c r="D369" s="43" t="str">
        <f t="shared" si="16"/>
        <v>000 0902 0000000 000 300</v>
      </c>
      <c r="E369" s="42">
        <v>19444224.3</v>
      </c>
      <c r="F369" s="42">
        <v>4245147.18</v>
      </c>
      <c r="G369" s="42">
        <f t="shared" si="17"/>
        <v>15199077.120000001</v>
      </c>
    </row>
    <row r="370" spans="1:7" ht="37.5">
      <c r="A370" s="40" t="s">
        <v>585</v>
      </c>
      <c r="B370" s="41"/>
      <c r="C370" s="41" t="s">
        <v>809</v>
      </c>
      <c r="D370" s="43" t="str">
        <f t="shared" si="16"/>
        <v>000 0902 0000000 000 310</v>
      </c>
      <c r="E370" s="42">
        <v>19444224.3</v>
      </c>
      <c r="F370" s="42">
        <v>4245147.18</v>
      </c>
      <c r="G370" s="42">
        <f t="shared" si="17"/>
        <v>15199077.120000001</v>
      </c>
    </row>
    <row r="371" spans="1:7" ht="37.5">
      <c r="A371" s="40" t="s">
        <v>810</v>
      </c>
      <c r="B371" s="41"/>
      <c r="C371" s="41" t="s">
        <v>811</v>
      </c>
      <c r="D371" s="43" t="str">
        <f t="shared" si="16"/>
        <v>000 0904 0000000 000 000</v>
      </c>
      <c r="E371" s="42">
        <v>8681500</v>
      </c>
      <c r="F371" s="42">
        <v>6511126</v>
      </c>
      <c r="G371" s="42">
        <f t="shared" si="17"/>
        <v>2170374</v>
      </c>
    </row>
    <row r="372" spans="1:7" ht="18.75">
      <c r="A372" s="40" t="s">
        <v>553</v>
      </c>
      <c r="B372" s="41"/>
      <c r="C372" s="41" t="s">
        <v>812</v>
      </c>
      <c r="D372" s="43" t="str">
        <f t="shared" si="16"/>
        <v>000 0904 0000000 000 200</v>
      </c>
      <c r="E372" s="42">
        <v>8681500</v>
      </c>
      <c r="F372" s="42">
        <v>6511126</v>
      </c>
      <c r="G372" s="42">
        <f t="shared" si="17"/>
        <v>2170374</v>
      </c>
    </row>
    <row r="373" spans="1:7" ht="56.25">
      <c r="A373" s="40" t="s">
        <v>577</v>
      </c>
      <c r="B373" s="41"/>
      <c r="C373" s="41" t="s">
        <v>813</v>
      </c>
      <c r="D373" s="43" t="str">
        <f t="shared" si="16"/>
        <v>000 0904 0000000 000 240</v>
      </c>
      <c r="E373" s="42">
        <v>8681500</v>
      </c>
      <c r="F373" s="42">
        <v>6511126</v>
      </c>
      <c r="G373" s="42">
        <f t="shared" si="17"/>
        <v>2170374</v>
      </c>
    </row>
    <row r="374" spans="1:7" ht="93.75">
      <c r="A374" s="40" t="s">
        <v>578</v>
      </c>
      <c r="B374" s="41"/>
      <c r="C374" s="41" t="s">
        <v>814</v>
      </c>
      <c r="D374" s="43" t="str">
        <f t="shared" si="16"/>
        <v>000 0904 0000000 000 241</v>
      </c>
      <c r="E374" s="42">
        <v>8681500</v>
      </c>
      <c r="F374" s="42">
        <v>6511126</v>
      </c>
      <c r="G374" s="42">
        <f t="shared" si="17"/>
        <v>2170374</v>
      </c>
    </row>
    <row r="375" spans="1:7" ht="37.5">
      <c r="A375" s="40" t="s">
        <v>815</v>
      </c>
      <c r="B375" s="41"/>
      <c r="C375" s="41" t="s">
        <v>816</v>
      </c>
      <c r="D375" s="43" t="str">
        <f t="shared" si="16"/>
        <v>000 0909 0000000 000 000</v>
      </c>
      <c r="E375" s="42">
        <v>345000</v>
      </c>
      <c r="F375" s="42">
        <v>258750</v>
      </c>
      <c r="G375" s="42">
        <f t="shared" si="17"/>
        <v>86250</v>
      </c>
    </row>
    <row r="376" spans="1:7" ht="18.75">
      <c r="A376" s="40" t="s">
        <v>553</v>
      </c>
      <c r="B376" s="41"/>
      <c r="C376" s="41" t="s">
        <v>817</v>
      </c>
      <c r="D376" s="43" t="str">
        <f t="shared" si="16"/>
        <v>000 0909 0000000 000 200</v>
      </c>
      <c r="E376" s="42">
        <v>345000</v>
      </c>
      <c r="F376" s="42">
        <v>258750</v>
      </c>
      <c r="G376" s="42">
        <f t="shared" si="17"/>
        <v>86250</v>
      </c>
    </row>
    <row r="377" spans="1:7" ht="56.25">
      <c r="A377" s="40" t="s">
        <v>577</v>
      </c>
      <c r="B377" s="41"/>
      <c r="C377" s="41" t="s">
        <v>818</v>
      </c>
      <c r="D377" s="43" t="str">
        <f t="shared" si="16"/>
        <v>000 0909 0000000 000 240</v>
      </c>
      <c r="E377" s="42">
        <v>345000</v>
      </c>
      <c r="F377" s="42">
        <v>258750</v>
      </c>
      <c r="G377" s="42">
        <f t="shared" si="17"/>
        <v>86250</v>
      </c>
    </row>
    <row r="378" spans="1:7" ht="93.75">
      <c r="A378" s="40" t="s">
        <v>578</v>
      </c>
      <c r="B378" s="41"/>
      <c r="C378" s="41" t="s">
        <v>819</v>
      </c>
      <c r="D378" s="43" t="str">
        <f t="shared" si="16"/>
        <v>000 0909 0000000 000 241</v>
      </c>
      <c r="E378" s="42">
        <v>345000</v>
      </c>
      <c r="F378" s="42">
        <v>258750</v>
      </c>
      <c r="G378" s="42">
        <f t="shared" si="17"/>
        <v>86250</v>
      </c>
    </row>
    <row r="379" spans="1:7" ht="18.75">
      <c r="A379" s="45" t="s">
        <v>820</v>
      </c>
      <c r="B379" s="46"/>
      <c r="C379" s="46" t="s">
        <v>821</v>
      </c>
      <c r="D379" s="48" t="str">
        <f t="shared" si="16"/>
        <v>000 1000 0000000 000 000</v>
      </c>
      <c r="E379" s="47">
        <v>560588743.5</v>
      </c>
      <c r="F379" s="47">
        <v>367116403.54</v>
      </c>
      <c r="G379" s="47">
        <f t="shared" si="17"/>
        <v>193472339.95999998</v>
      </c>
    </row>
    <row r="380" spans="1:7" ht="18.75">
      <c r="A380" s="40" t="s">
        <v>553</v>
      </c>
      <c r="B380" s="41"/>
      <c r="C380" s="41" t="s">
        <v>822</v>
      </c>
      <c r="D380" s="43" t="str">
        <f t="shared" si="16"/>
        <v>000 1000 0000000 000 200</v>
      </c>
      <c r="E380" s="42">
        <v>536947610.23</v>
      </c>
      <c r="F380" s="42">
        <v>359106621.97</v>
      </c>
      <c r="G380" s="42">
        <f t="shared" si="17"/>
        <v>177840988.26</v>
      </c>
    </row>
    <row r="381" spans="1:7" ht="56.25">
      <c r="A381" s="40" t="s">
        <v>555</v>
      </c>
      <c r="B381" s="41"/>
      <c r="C381" s="41" t="s">
        <v>823</v>
      </c>
      <c r="D381" s="43" t="str">
        <f t="shared" si="16"/>
        <v>000 1000 0000000 000 210</v>
      </c>
      <c r="E381" s="42">
        <v>25224822.94</v>
      </c>
      <c r="F381" s="42">
        <v>18920974.18</v>
      </c>
      <c r="G381" s="42">
        <f t="shared" si="17"/>
        <v>6303848.760000002</v>
      </c>
    </row>
    <row r="382" spans="1:7" ht="18.75">
      <c r="A382" s="40" t="s">
        <v>557</v>
      </c>
      <c r="B382" s="41"/>
      <c r="C382" s="41" t="s">
        <v>824</v>
      </c>
      <c r="D382" s="43" t="str">
        <f t="shared" si="16"/>
        <v>000 1000 0000000 000 211</v>
      </c>
      <c r="E382" s="42">
        <v>19394860.58</v>
      </c>
      <c r="F382" s="42">
        <v>14499437.21</v>
      </c>
      <c r="G382" s="42">
        <f t="shared" si="17"/>
        <v>4895423.369999997</v>
      </c>
    </row>
    <row r="383" spans="1:7" ht="18.75">
      <c r="A383" s="40" t="s">
        <v>559</v>
      </c>
      <c r="B383" s="41"/>
      <c r="C383" s="41" t="s">
        <v>825</v>
      </c>
      <c r="D383" s="43" t="str">
        <f t="shared" si="16"/>
        <v>000 1000 0000000 000 212</v>
      </c>
      <c r="E383" s="42">
        <v>1500</v>
      </c>
      <c r="F383" s="42">
        <v>1500</v>
      </c>
      <c r="G383" s="42">
        <f t="shared" si="17"/>
        <v>0</v>
      </c>
    </row>
    <row r="384" spans="1:7" ht="37.5">
      <c r="A384" s="40" t="s">
        <v>561</v>
      </c>
      <c r="B384" s="41"/>
      <c r="C384" s="41" t="s">
        <v>826</v>
      </c>
      <c r="D384" s="43" t="str">
        <f t="shared" si="16"/>
        <v>000 1000 0000000 000 213</v>
      </c>
      <c r="E384" s="42">
        <v>5828462.36</v>
      </c>
      <c r="F384" s="42">
        <v>4420036.97</v>
      </c>
      <c r="G384" s="42">
        <f t="shared" si="17"/>
        <v>1408425.3900000006</v>
      </c>
    </row>
    <row r="385" spans="1:7" ht="18.75">
      <c r="A385" s="40" t="s">
        <v>563</v>
      </c>
      <c r="B385" s="41"/>
      <c r="C385" s="41" t="s">
        <v>827</v>
      </c>
      <c r="D385" s="43" t="str">
        <f t="shared" si="16"/>
        <v>000 1000 0000000 000 220</v>
      </c>
      <c r="E385" s="42">
        <v>18701609.6</v>
      </c>
      <c r="F385" s="42">
        <v>10540543.54</v>
      </c>
      <c r="G385" s="42">
        <f t="shared" si="17"/>
        <v>8161066.060000002</v>
      </c>
    </row>
    <row r="386" spans="1:7" ht="18.75">
      <c r="A386" s="40" t="s">
        <v>565</v>
      </c>
      <c r="B386" s="41"/>
      <c r="C386" s="41" t="s">
        <v>828</v>
      </c>
      <c r="D386" s="43" t="str">
        <f t="shared" si="16"/>
        <v>000 1000 0000000 000 221</v>
      </c>
      <c r="E386" s="42">
        <v>3978425.86</v>
      </c>
      <c r="F386" s="42">
        <v>2200696.2</v>
      </c>
      <c r="G386" s="42">
        <f t="shared" si="17"/>
        <v>1777729.6599999997</v>
      </c>
    </row>
    <row r="387" spans="1:7" ht="18.75">
      <c r="A387" s="40" t="s">
        <v>567</v>
      </c>
      <c r="B387" s="41"/>
      <c r="C387" s="41" t="s">
        <v>829</v>
      </c>
      <c r="D387" s="43" t="str">
        <f t="shared" si="16"/>
        <v>000 1000 0000000 000 222</v>
      </c>
      <c r="E387" s="42">
        <v>99263.21</v>
      </c>
      <c r="F387" s="42">
        <v>45426</v>
      </c>
      <c r="G387" s="42">
        <f t="shared" si="17"/>
        <v>53837.21000000001</v>
      </c>
    </row>
    <row r="388" spans="1:7" ht="18.75">
      <c r="A388" s="40" t="s">
        <v>569</v>
      </c>
      <c r="B388" s="41"/>
      <c r="C388" s="41" t="s">
        <v>830</v>
      </c>
      <c r="D388" s="43" t="str">
        <f t="shared" si="16"/>
        <v>000 1000 0000000 000 223</v>
      </c>
      <c r="E388" s="42">
        <v>1177776</v>
      </c>
      <c r="F388" s="42">
        <v>780783.26</v>
      </c>
      <c r="G388" s="42">
        <f t="shared" si="17"/>
        <v>396992.74</v>
      </c>
    </row>
    <row r="389" spans="1:7" ht="37.5">
      <c r="A389" s="40" t="s">
        <v>571</v>
      </c>
      <c r="B389" s="41"/>
      <c r="C389" s="41" t="s">
        <v>831</v>
      </c>
      <c r="D389" s="43" t="str">
        <f t="shared" si="16"/>
        <v>000 1000 0000000 000 224</v>
      </c>
      <c r="E389" s="42">
        <v>8000</v>
      </c>
      <c r="F389" s="42">
        <v>6000</v>
      </c>
      <c r="G389" s="42">
        <f t="shared" si="17"/>
        <v>2000</v>
      </c>
    </row>
    <row r="390" spans="1:7" ht="37.5">
      <c r="A390" s="40" t="s">
        <v>573</v>
      </c>
      <c r="B390" s="41"/>
      <c r="C390" s="41" t="s">
        <v>832</v>
      </c>
      <c r="D390" s="43" t="str">
        <f t="shared" si="16"/>
        <v>000 1000 0000000 000 225</v>
      </c>
      <c r="E390" s="42">
        <v>1768143.89</v>
      </c>
      <c r="F390" s="42">
        <v>1026875.18</v>
      </c>
      <c r="G390" s="42">
        <f t="shared" si="17"/>
        <v>741268.7099999998</v>
      </c>
    </row>
    <row r="391" spans="1:7" ht="18.75">
      <c r="A391" s="40" t="s">
        <v>575</v>
      </c>
      <c r="B391" s="41"/>
      <c r="C391" s="41" t="s">
        <v>833</v>
      </c>
      <c r="D391" s="43" t="str">
        <f t="shared" si="16"/>
        <v>000 1000 0000000 000 226</v>
      </c>
      <c r="E391" s="42">
        <v>11670000.64</v>
      </c>
      <c r="F391" s="42">
        <v>6480762.9</v>
      </c>
      <c r="G391" s="42">
        <f t="shared" si="17"/>
        <v>5189237.74</v>
      </c>
    </row>
    <row r="392" spans="1:7" ht="56.25">
      <c r="A392" s="40" t="s">
        <v>577</v>
      </c>
      <c r="B392" s="41"/>
      <c r="C392" s="41" t="s">
        <v>834</v>
      </c>
      <c r="D392" s="43" t="str">
        <f t="shared" si="16"/>
        <v>000 1000 0000000 000 240</v>
      </c>
      <c r="E392" s="42">
        <v>40641704</v>
      </c>
      <c r="F392" s="42">
        <v>32636445.08</v>
      </c>
      <c r="G392" s="42">
        <f t="shared" si="17"/>
        <v>8005258.920000002</v>
      </c>
    </row>
    <row r="393" spans="1:7" ht="93.75">
      <c r="A393" s="40" t="s">
        <v>578</v>
      </c>
      <c r="B393" s="41"/>
      <c r="C393" s="41" t="s">
        <v>835</v>
      </c>
      <c r="D393" s="43" t="str">
        <f t="shared" si="16"/>
        <v>000 1000 0000000 000 241</v>
      </c>
      <c r="E393" s="42">
        <v>39281704</v>
      </c>
      <c r="F393" s="42">
        <v>31421245.08</v>
      </c>
      <c r="G393" s="42">
        <f t="shared" si="17"/>
        <v>7860458.920000002</v>
      </c>
    </row>
    <row r="394" spans="1:7" ht="131.25">
      <c r="A394" s="40" t="s">
        <v>97</v>
      </c>
      <c r="B394" s="41"/>
      <c r="C394" s="41" t="s">
        <v>836</v>
      </c>
      <c r="D394" s="43" t="str">
        <f t="shared" si="16"/>
        <v>000 1000 0000000 000 242</v>
      </c>
      <c r="E394" s="42">
        <v>1360000</v>
      </c>
      <c r="F394" s="42">
        <v>1215200</v>
      </c>
      <c r="G394" s="42">
        <f t="shared" si="17"/>
        <v>144800</v>
      </c>
    </row>
    <row r="395" spans="1:7" ht="18.75">
      <c r="A395" s="40" t="s">
        <v>192</v>
      </c>
      <c r="B395" s="41"/>
      <c r="C395" s="41" t="s">
        <v>837</v>
      </c>
      <c r="D395" s="43" t="str">
        <f t="shared" si="16"/>
        <v>000 1000 0000000 000 260</v>
      </c>
      <c r="E395" s="42">
        <v>452341473.69</v>
      </c>
      <c r="F395" s="42">
        <v>297000889.17</v>
      </c>
      <c r="G395" s="42">
        <f t="shared" si="17"/>
        <v>155340584.51999998</v>
      </c>
    </row>
    <row r="396" spans="1:7" ht="37.5">
      <c r="A396" s="40" t="s">
        <v>194</v>
      </c>
      <c r="B396" s="41"/>
      <c r="C396" s="41" t="s">
        <v>838</v>
      </c>
      <c r="D396" s="43" t="str">
        <f t="shared" si="16"/>
        <v>000 1000 0000000 000 262</v>
      </c>
      <c r="E396" s="42">
        <v>447799773.69</v>
      </c>
      <c r="F396" s="42">
        <v>293521774.17</v>
      </c>
      <c r="G396" s="42">
        <f t="shared" si="17"/>
        <v>154277999.51999998</v>
      </c>
    </row>
    <row r="397" spans="1:7" ht="93.75">
      <c r="A397" s="40" t="s">
        <v>839</v>
      </c>
      <c r="B397" s="41"/>
      <c r="C397" s="41" t="s">
        <v>840</v>
      </c>
      <c r="D397" s="43" t="str">
        <f t="shared" si="16"/>
        <v>000 1000 0000000 000 263</v>
      </c>
      <c r="E397" s="42">
        <v>4541700</v>
      </c>
      <c r="F397" s="42">
        <v>3479115</v>
      </c>
      <c r="G397" s="42">
        <f t="shared" si="17"/>
        <v>1062585</v>
      </c>
    </row>
    <row r="398" spans="1:7" ht="18.75">
      <c r="A398" s="40" t="s">
        <v>581</v>
      </c>
      <c r="B398" s="41"/>
      <c r="C398" s="41" t="s">
        <v>841</v>
      </c>
      <c r="D398" s="43" t="str">
        <f t="shared" si="16"/>
        <v>000 1000 0000000 000 290</v>
      </c>
      <c r="E398" s="42">
        <v>38000</v>
      </c>
      <c r="F398" s="42">
        <v>7770</v>
      </c>
      <c r="G398" s="42">
        <f t="shared" si="17"/>
        <v>30230</v>
      </c>
    </row>
    <row r="399" spans="1:7" ht="37.5">
      <c r="A399" s="40" t="s">
        <v>583</v>
      </c>
      <c r="B399" s="41"/>
      <c r="C399" s="41" t="s">
        <v>842</v>
      </c>
      <c r="D399" s="43" t="str">
        <f t="shared" si="16"/>
        <v>000 1000 0000000 000 300</v>
      </c>
      <c r="E399" s="42">
        <v>23641133.27</v>
      </c>
      <c r="F399" s="42">
        <v>8009781.57</v>
      </c>
      <c r="G399" s="42">
        <f t="shared" si="17"/>
        <v>15631351.7</v>
      </c>
    </row>
    <row r="400" spans="1:7" ht="37.5">
      <c r="A400" s="40" t="s">
        <v>585</v>
      </c>
      <c r="B400" s="41"/>
      <c r="C400" s="41" t="s">
        <v>843</v>
      </c>
      <c r="D400" s="43" t="str">
        <f t="shared" si="16"/>
        <v>000 1000 0000000 000 310</v>
      </c>
      <c r="E400" s="42">
        <v>21933621</v>
      </c>
      <c r="F400" s="42">
        <v>7009979.09</v>
      </c>
      <c r="G400" s="42">
        <f t="shared" si="17"/>
        <v>14923641.91</v>
      </c>
    </row>
    <row r="401" spans="1:7" ht="37.5">
      <c r="A401" s="40" t="s">
        <v>587</v>
      </c>
      <c r="B401" s="41"/>
      <c r="C401" s="41" t="s">
        <v>844</v>
      </c>
      <c r="D401" s="43" t="str">
        <f t="shared" si="16"/>
        <v>000 1000 0000000 000 340</v>
      </c>
      <c r="E401" s="42">
        <v>1707512.27</v>
      </c>
      <c r="F401" s="42">
        <v>999802.48</v>
      </c>
      <c r="G401" s="42">
        <f t="shared" si="17"/>
        <v>707709.79</v>
      </c>
    </row>
    <row r="402" spans="1:7" ht="18.75">
      <c r="A402" s="40" t="s">
        <v>845</v>
      </c>
      <c r="B402" s="41"/>
      <c r="C402" s="41" t="s">
        <v>846</v>
      </c>
      <c r="D402" s="43" t="str">
        <f t="shared" si="16"/>
        <v>000 1001 0000000 000 000</v>
      </c>
      <c r="E402" s="42">
        <v>4541700</v>
      </c>
      <c r="F402" s="42">
        <v>3479115</v>
      </c>
      <c r="G402" s="42">
        <f t="shared" si="17"/>
        <v>1062585</v>
      </c>
    </row>
    <row r="403" spans="1:7" ht="18.75">
      <c r="A403" s="40" t="s">
        <v>553</v>
      </c>
      <c r="B403" s="41"/>
      <c r="C403" s="41" t="s">
        <v>847</v>
      </c>
      <c r="D403" s="43" t="str">
        <f t="shared" si="16"/>
        <v>000 1001 0000000 000 200</v>
      </c>
      <c r="E403" s="42">
        <v>4541700</v>
      </c>
      <c r="F403" s="42">
        <v>3479115</v>
      </c>
      <c r="G403" s="42">
        <f t="shared" si="17"/>
        <v>1062585</v>
      </c>
    </row>
    <row r="404" spans="1:7" ht="18.75">
      <c r="A404" s="40" t="s">
        <v>192</v>
      </c>
      <c r="B404" s="41"/>
      <c r="C404" s="41" t="s">
        <v>848</v>
      </c>
      <c r="D404" s="43" t="str">
        <f t="shared" si="16"/>
        <v>000 1001 0000000 000 260</v>
      </c>
      <c r="E404" s="42">
        <v>4541700</v>
      </c>
      <c r="F404" s="42">
        <v>3479115</v>
      </c>
      <c r="G404" s="42">
        <f t="shared" si="17"/>
        <v>1062585</v>
      </c>
    </row>
    <row r="405" spans="1:7" ht="93.75">
      <c r="A405" s="40" t="s">
        <v>839</v>
      </c>
      <c r="B405" s="41"/>
      <c r="C405" s="41" t="s">
        <v>849</v>
      </c>
      <c r="D405" s="43" t="str">
        <f t="shared" si="16"/>
        <v>000 1001 0000000 000 263</v>
      </c>
      <c r="E405" s="42">
        <v>4541700</v>
      </c>
      <c r="F405" s="42">
        <v>3479115</v>
      </c>
      <c r="G405" s="42">
        <f t="shared" si="17"/>
        <v>1062585</v>
      </c>
    </row>
    <row r="406" spans="1:7" ht="37.5">
      <c r="A406" s="40" t="s">
        <v>850</v>
      </c>
      <c r="B406" s="41"/>
      <c r="C406" s="41" t="s">
        <v>851</v>
      </c>
      <c r="D406" s="43" t="str">
        <f t="shared" si="16"/>
        <v>000 1002 0000000 000 000</v>
      </c>
      <c r="E406" s="42">
        <v>39577196</v>
      </c>
      <c r="F406" s="42">
        <v>30435446.99</v>
      </c>
      <c r="G406" s="42">
        <f t="shared" si="17"/>
        <v>9141749.010000002</v>
      </c>
    </row>
    <row r="407" spans="1:7" ht="18.75">
      <c r="A407" s="40" t="s">
        <v>553</v>
      </c>
      <c r="B407" s="41"/>
      <c r="C407" s="41" t="s">
        <v>852</v>
      </c>
      <c r="D407" s="43" t="str">
        <f t="shared" si="16"/>
        <v>000 1002 0000000 000 200</v>
      </c>
      <c r="E407" s="42">
        <v>37397301.87</v>
      </c>
      <c r="F407" s="42">
        <v>29845159.48</v>
      </c>
      <c r="G407" s="42">
        <f t="shared" si="17"/>
        <v>7552142.389999997</v>
      </c>
    </row>
    <row r="408" spans="1:7" ht="56.25">
      <c r="A408" s="40" t="s">
        <v>555</v>
      </c>
      <c r="B408" s="41"/>
      <c r="C408" s="41" t="s">
        <v>853</v>
      </c>
      <c r="D408" s="43" t="str">
        <f t="shared" si="16"/>
        <v>000 1002 0000000 000 210</v>
      </c>
      <c r="E408" s="42">
        <v>10043031.78</v>
      </c>
      <c r="F408" s="42">
        <v>7609967.99</v>
      </c>
      <c r="G408" s="42">
        <f t="shared" si="17"/>
        <v>2433063.789999999</v>
      </c>
    </row>
    <row r="409" spans="1:7" ht="18.75">
      <c r="A409" s="40" t="s">
        <v>557</v>
      </c>
      <c r="B409" s="41"/>
      <c r="C409" s="41" t="s">
        <v>854</v>
      </c>
      <c r="D409" s="43" t="str">
        <f t="shared" si="16"/>
        <v>000 1002 0000000 000 211</v>
      </c>
      <c r="E409" s="42">
        <v>7735650.78</v>
      </c>
      <c r="F409" s="42">
        <v>5922001.38</v>
      </c>
      <c r="G409" s="42">
        <f t="shared" si="17"/>
        <v>1813649.4000000004</v>
      </c>
    </row>
    <row r="410" spans="1:7" ht="37.5">
      <c r="A410" s="40" t="s">
        <v>561</v>
      </c>
      <c r="B410" s="41"/>
      <c r="C410" s="41" t="s">
        <v>855</v>
      </c>
      <c r="D410" s="43" t="str">
        <f t="shared" si="16"/>
        <v>000 1002 0000000 000 213</v>
      </c>
      <c r="E410" s="42">
        <v>2307381</v>
      </c>
      <c r="F410" s="42">
        <v>1687966.61</v>
      </c>
      <c r="G410" s="42">
        <f t="shared" si="17"/>
        <v>619414.3899999999</v>
      </c>
    </row>
    <row r="411" spans="1:7" ht="18.75">
      <c r="A411" s="40" t="s">
        <v>563</v>
      </c>
      <c r="B411" s="41"/>
      <c r="C411" s="41" t="s">
        <v>856</v>
      </c>
      <c r="D411" s="43" t="str">
        <f t="shared" si="16"/>
        <v>000 1002 0000000 000 220</v>
      </c>
      <c r="E411" s="42">
        <v>2059766.09</v>
      </c>
      <c r="F411" s="42">
        <v>1548343.49</v>
      </c>
      <c r="G411" s="42">
        <f t="shared" si="17"/>
        <v>511422.6000000001</v>
      </c>
    </row>
    <row r="412" spans="1:7" ht="18.75">
      <c r="A412" s="40" t="s">
        <v>565</v>
      </c>
      <c r="B412" s="41"/>
      <c r="C412" s="41" t="s">
        <v>857</v>
      </c>
      <c r="D412" s="43" t="str">
        <f t="shared" si="16"/>
        <v>000 1002 0000000 000 221</v>
      </c>
      <c r="E412" s="42">
        <v>54227.47</v>
      </c>
      <c r="F412" s="42">
        <v>34979.05</v>
      </c>
      <c r="G412" s="42">
        <f t="shared" si="17"/>
        <v>19248.42</v>
      </c>
    </row>
    <row r="413" spans="1:7" ht="18.75">
      <c r="A413" s="40" t="s">
        <v>567</v>
      </c>
      <c r="B413" s="41"/>
      <c r="C413" s="41" t="s">
        <v>858</v>
      </c>
      <c r="D413" s="43" t="str">
        <f t="shared" si="16"/>
        <v>000 1002 0000000 000 222</v>
      </c>
      <c r="E413" s="42">
        <v>13503.21</v>
      </c>
      <c r="F413" s="42">
        <v>4760</v>
      </c>
      <c r="G413" s="42">
        <f t="shared" si="17"/>
        <v>8743.21</v>
      </c>
    </row>
    <row r="414" spans="1:7" ht="18.75">
      <c r="A414" s="40" t="s">
        <v>569</v>
      </c>
      <c r="B414" s="41"/>
      <c r="C414" s="41" t="s">
        <v>859</v>
      </c>
      <c r="D414" s="43" t="str">
        <f t="shared" si="16"/>
        <v>000 1002 0000000 000 223</v>
      </c>
      <c r="E414" s="42">
        <v>929243.67</v>
      </c>
      <c r="F414" s="42">
        <v>612888.96</v>
      </c>
      <c r="G414" s="42">
        <f t="shared" si="17"/>
        <v>316354.7100000001</v>
      </c>
    </row>
    <row r="415" spans="1:7" ht="37.5">
      <c r="A415" s="40" t="s">
        <v>571</v>
      </c>
      <c r="B415" s="41"/>
      <c r="C415" s="41" t="s">
        <v>860</v>
      </c>
      <c r="D415" s="43" t="str">
        <f t="shared" si="16"/>
        <v>000 1002 0000000 000 224</v>
      </c>
      <c r="E415" s="42">
        <v>8000</v>
      </c>
      <c r="F415" s="42">
        <v>6000</v>
      </c>
      <c r="G415" s="42">
        <f t="shared" si="17"/>
        <v>2000</v>
      </c>
    </row>
    <row r="416" spans="1:7" ht="37.5">
      <c r="A416" s="40" t="s">
        <v>573</v>
      </c>
      <c r="B416" s="41"/>
      <c r="C416" s="41" t="s">
        <v>861</v>
      </c>
      <c r="D416" s="43" t="str">
        <f t="shared" si="16"/>
        <v>000 1002 0000000 000 225</v>
      </c>
      <c r="E416" s="42">
        <v>740065.52</v>
      </c>
      <c r="F416" s="42">
        <v>675093.29</v>
      </c>
      <c r="G416" s="42">
        <f t="shared" si="17"/>
        <v>64972.22999999998</v>
      </c>
    </row>
    <row r="417" spans="1:7" ht="18.75">
      <c r="A417" s="40" t="s">
        <v>575</v>
      </c>
      <c r="B417" s="41"/>
      <c r="C417" s="41" t="s">
        <v>862</v>
      </c>
      <c r="D417" s="43" t="str">
        <f t="shared" si="16"/>
        <v>000 1002 0000000 000 226</v>
      </c>
      <c r="E417" s="42">
        <v>314726.22</v>
      </c>
      <c r="F417" s="42">
        <v>214622.19</v>
      </c>
      <c r="G417" s="42">
        <f t="shared" si="17"/>
        <v>100104.02999999997</v>
      </c>
    </row>
    <row r="418" spans="1:7" ht="56.25">
      <c r="A418" s="40" t="s">
        <v>577</v>
      </c>
      <c r="B418" s="41"/>
      <c r="C418" s="41" t="s">
        <v>863</v>
      </c>
      <c r="D418" s="43" t="str">
        <f t="shared" si="16"/>
        <v>000 1002 0000000 000 240</v>
      </c>
      <c r="E418" s="42">
        <v>25291504</v>
      </c>
      <c r="F418" s="42">
        <v>20686848</v>
      </c>
      <c r="G418" s="42">
        <f t="shared" si="17"/>
        <v>4604656</v>
      </c>
    </row>
    <row r="419" spans="1:7" ht="93.75">
      <c r="A419" s="40" t="s">
        <v>578</v>
      </c>
      <c r="B419" s="41"/>
      <c r="C419" s="41" t="s">
        <v>864</v>
      </c>
      <c r="D419" s="43" t="str">
        <f t="shared" si="16"/>
        <v>000 1002 0000000 000 241</v>
      </c>
      <c r="E419" s="42">
        <v>25291504</v>
      </c>
      <c r="F419" s="42">
        <v>20686848</v>
      </c>
      <c r="G419" s="42">
        <f t="shared" si="17"/>
        <v>4604656</v>
      </c>
    </row>
    <row r="420" spans="1:7" ht="18.75">
      <c r="A420" s="40" t="s">
        <v>581</v>
      </c>
      <c r="B420" s="41"/>
      <c r="C420" s="41" t="s">
        <v>865</v>
      </c>
      <c r="D420" s="43" t="str">
        <f t="shared" si="16"/>
        <v>000 1002 0000000 000 290</v>
      </c>
      <c r="E420" s="42">
        <v>3000</v>
      </c>
      <c r="F420" s="42"/>
      <c r="G420" s="42">
        <f t="shared" si="17"/>
        <v>3000</v>
      </c>
    </row>
    <row r="421" spans="1:7" ht="37.5">
      <c r="A421" s="40" t="s">
        <v>583</v>
      </c>
      <c r="B421" s="41"/>
      <c r="C421" s="41" t="s">
        <v>866</v>
      </c>
      <c r="D421" s="43" t="str">
        <f t="shared" si="16"/>
        <v>000 1002 0000000 000 300</v>
      </c>
      <c r="E421" s="42">
        <v>2179894.13</v>
      </c>
      <c r="F421" s="42">
        <v>590287.51</v>
      </c>
      <c r="G421" s="42">
        <f t="shared" si="17"/>
        <v>1589606.6199999999</v>
      </c>
    </row>
    <row r="422" spans="1:7" ht="37.5">
      <c r="A422" s="40" t="s">
        <v>585</v>
      </c>
      <c r="B422" s="41"/>
      <c r="C422" s="41" t="s">
        <v>867</v>
      </c>
      <c r="D422" s="43" t="str">
        <f t="shared" si="16"/>
        <v>000 1002 0000000 000 310</v>
      </c>
      <c r="E422" s="42">
        <v>1373400</v>
      </c>
      <c r="F422" s="42">
        <v>13950</v>
      </c>
      <c r="G422" s="42">
        <f t="shared" si="17"/>
        <v>1359450</v>
      </c>
    </row>
    <row r="423" spans="1:7" ht="37.5">
      <c r="A423" s="40" t="s">
        <v>587</v>
      </c>
      <c r="B423" s="41"/>
      <c r="C423" s="41" t="s">
        <v>868</v>
      </c>
      <c r="D423" s="43" t="str">
        <f t="shared" si="16"/>
        <v>000 1002 0000000 000 340</v>
      </c>
      <c r="E423" s="42">
        <v>806494.13</v>
      </c>
      <c r="F423" s="42">
        <v>576337.51</v>
      </c>
      <c r="G423" s="42">
        <f t="shared" si="17"/>
        <v>230156.62</v>
      </c>
    </row>
    <row r="424" spans="1:7" ht="37.5">
      <c r="A424" s="40" t="s">
        <v>869</v>
      </c>
      <c r="B424" s="41"/>
      <c r="C424" s="41" t="s">
        <v>870</v>
      </c>
      <c r="D424" s="43" t="str">
        <f t="shared" si="16"/>
        <v>000 1003 0000000 000 000</v>
      </c>
      <c r="E424" s="42">
        <v>447787906.5</v>
      </c>
      <c r="F424" s="42">
        <v>289633918.55</v>
      </c>
      <c r="G424" s="42">
        <f t="shared" si="17"/>
        <v>158153987.95</v>
      </c>
    </row>
    <row r="425" spans="1:7" ht="18.75">
      <c r="A425" s="40" t="s">
        <v>553</v>
      </c>
      <c r="B425" s="41"/>
      <c r="C425" s="41" t="s">
        <v>871</v>
      </c>
      <c r="D425" s="43" t="str">
        <f t="shared" si="16"/>
        <v>000 1003 0000000 000 200</v>
      </c>
      <c r="E425" s="42">
        <v>445728006.5</v>
      </c>
      <c r="F425" s="42">
        <v>289297878.55</v>
      </c>
      <c r="G425" s="42">
        <f t="shared" si="17"/>
        <v>156430127.95</v>
      </c>
    </row>
    <row r="426" spans="1:7" ht="18.75">
      <c r="A426" s="40" t="s">
        <v>563</v>
      </c>
      <c r="B426" s="41"/>
      <c r="C426" s="41" t="s">
        <v>872</v>
      </c>
      <c r="D426" s="43" t="str">
        <f aca="true" t="shared" si="18" ref="D426:D479">IF(OR(LEFT(C426,5)="000 9",LEFT(C426,5)="000 7"),"X",C426)</f>
        <v>000 1003 0000000 000 220</v>
      </c>
      <c r="E426" s="42">
        <v>12408932.81</v>
      </c>
      <c r="F426" s="42">
        <v>6512832.7</v>
      </c>
      <c r="G426" s="42">
        <f t="shared" si="17"/>
        <v>5896100.11</v>
      </c>
    </row>
    <row r="427" spans="1:7" ht="18.75">
      <c r="A427" s="40" t="s">
        <v>565</v>
      </c>
      <c r="B427" s="41"/>
      <c r="C427" s="41" t="s">
        <v>873</v>
      </c>
      <c r="D427" s="43" t="str">
        <f t="shared" si="18"/>
        <v>000 1003 0000000 000 221</v>
      </c>
      <c r="E427" s="42">
        <v>3682598.39</v>
      </c>
      <c r="F427" s="42">
        <v>2017874.5</v>
      </c>
      <c r="G427" s="42">
        <f aca="true" t="shared" si="19" ref="G427:G479">E427-F427</f>
        <v>1664723.8900000001</v>
      </c>
    </row>
    <row r="428" spans="1:7" ht="18.75">
      <c r="A428" s="40" t="s">
        <v>567</v>
      </c>
      <c r="B428" s="41"/>
      <c r="C428" s="41" t="s">
        <v>874</v>
      </c>
      <c r="D428" s="43" t="str">
        <f t="shared" si="18"/>
        <v>000 1003 0000000 000 222</v>
      </c>
      <c r="E428" s="42">
        <v>78400</v>
      </c>
      <c r="F428" s="42">
        <v>38300</v>
      </c>
      <c r="G428" s="42">
        <f t="shared" si="19"/>
        <v>40100</v>
      </c>
    </row>
    <row r="429" spans="1:7" ht="18.75">
      <c r="A429" s="40" t="s">
        <v>575</v>
      </c>
      <c r="B429" s="41"/>
      <c r="C429" s="41" t="s">
        <v>875</v>
      </c>
      <c r="D429" s="43" t="str">
        <f t="shared" si="18"/>
        <v>000 1003 0000000 000 226</v>
      </c>
      <c r="E429" s="42">
        <v>8647934.42</v>
      </c>
      <c r="F429" s="42">
        <v>4456658.2</v>
      </c>
      <c r="G429" s="42">
        <f t="shared" si="19"/>
        <v>4191276.2199999997</v>
      </c>
    </row>
    <row r="430" spans="1:7" ht="56.25">
      <c r="A430" s="40" t="s">
        <v>577</v>
      </c>
      <c r="B430" s="41"/>
      <c r="C430" s="41" t="s">
        <v>876</v>
      </c>
      <c r="D430" s="43" t="str">
        <f t="shared" si="18"/>
        <v>000 1003 0000000 000 240</v>
      </c>
      <c r="E430" s="42">
        <v>14555300</v>
      </c>
      <c r="F430" s="42">
        <v>11154697.08</v>
      </c>
      <c r="G430" s="42">
        <f t="shared" si="19"/>
        <v>3400602.92</v>
      </c>
    </row>
    <row r="431" spans="1:7" ht="93.75">
      <c r="A431" s="40" t="s">
        <v>578</v>
      </c>
      <c r="B431" s="41"/>
      <c r="C431" s="41" t="s">
        <v>877</v>
      </c>
      <c r="D431" s="43" t="str">
        <f t="shared" si="18"/>
        <v>000 1003 0000000 000 241</v>
      </c>
      <c r="E431" s="42">
        <v>13990200</v>
      </c>
      <c r="F431" s="42">
        <v>10734397.08</v>
      </c>
      <c r="G431" s="42">
        <f t="shared" si="19"/>
        <v>3255802.92</v>
      </c>
    </row>
    <row r="432" spans="1:7" ht="131.25">
      <c r="A432" s="40" t="s">
        <v>97</v>
      </c>
      <c r="B432" s="41"/>
      <c r="C432" s="41" t="s">
        <v>878</v>
      </c>
      <c r="D432" s="43" t="str">
        <f t="shared" si="18"/>
        <v>000 1003 0000000 000 242</v>
      </c>
      <c r="E432" s="42">
        <v>565100</v>
      </c>
      <c r="F432" s="42">
        <v>420300</v>
      </c>
      <c r="G432" s="42">
        <f t="shared" si="19"/>
        <v>144800</v>
      </c>
    </row>
    <row r="433" spans="1:7" ht="18.75">
      <c r="A433" s="40" t="s">
        <v>192</v>
      </c>
      <c r="B433" s="41"/>
      <c r="C433" s="41" t="s">
        <v>879</v>
      </c>
      <c r="D433" s="43" t="str">
        <f t="shared" si="18"/>
        <v>000 1003 0000000 000 260</v>
      </c>
      <c r="E433" s="42">
        <v>418728773.69</v>
      </c>
      <c r="F433" s="42">
        <v>271622578.77</v>
      </c>
      <c r="G433" s="42">
        <f t="shared" si="19"/>
        <v>147106194.92000002</v>
      </c>
    </row>
    <row r="434" spans="1:7" ht="37.5">
      <c r="A434" s="40" t="s">
        <v>194</v>
      </c>
      <c r="B434" s="41"/>
      <c r="C434" s="41" t="s">
        <v>880</v>
      </c>
      <c r="D434" s="43" t="str">
        <f t="shared" si="18"/>
        <v>000 1003 0000000 000 262</v>
      </c>
      <c r="E434" s="42">
        <v>418728773.69</v>
      </c>
      <c r="F434" s="42">
        <v>271622578.77</v>
      </c>
      <c r="G434" s="42">
        <f t="shared" si="19"/>
        <v>147106194.92000002</v>
      </c>
    </row>
    <row r="435" spans="1:7" ht="18.75">
      <c r="A435" s="40" t="s">
        <v>581</v>
      </c>
      <c r="B435" s="41"/>
      <c r="C435" s="41" t="s">
        <v>881</v>
      </c>
      <c r="D435" s="43" t="str">
        <f t="shared" si="18"/>
        <v>000 1003 0000000 000 290</v>
      </c>
      <c r="E435" s="42">
        <v>35000</v>
      </c>
      <c r="F435" s="42">
        <v>7770</v>
      </c>
      <c r="G435" s="42">
        <f t="shared" si="19"/>
        <v>27230</v>
      </c>
    </row>
    <row r="436" spans="1:7" ht="37.5">
      <c r="A436" s="40" t="s">
        <v>583</v>
      </c>
      <c r="B436" s="41"/>
      <c r="C436" s="41" t="s">
        <v>882</v>
      </c>
      <c r="D436" s="43" t="str">
        <f t="shared" si="18"/>
        <v>000 1003 0000000 000 300</v>
      </c>
      <c r="E436" s="42">
        <v>2059900</v>
      </c>
      <c r="F436" s="42">
        <v>336040</v>
      </c>
      <c r="G436" s="42">
        <f t="shared" si="19"/>
        <v>1723860</v>
      </c>
    </row>
    <row r="437" spans="1:7" ht="37.5">
      <c r="A437" s="40" t="s">
        <v>585</v>
      </c>
      <c r="B437" s="41"/>
      <c r="C437" s="41" t="s">
        <v>883</v>
      </c>
      <c r="D437" s="43" t="str">
        <f t="shared" si="18"/>
        <v>000 1003 0000000 000 310</v>
      </c>
      <c r="E437" s="42">
        <v>1303500</v>
      </c>
      <c r="F437" s="42"/>
      <c r="G437" s="42">
        <f t="shared" si="19"/>
        <v>1303500</v>
      </c>
    </row>
    <row r="438" spans="1:7" ht="37.5">
      <c r="A438" s="40" t="s">
        <v>587</v>
      </c>
      <c r="B438" s="41"/>
      <c r="C438" s="41" t="s">
        <v>884</v>
      </c>
      <c r="D438" s="43" t="str">
        <f t="shared" si="18"/>
        <v>000 1003 0000000 000 340</v>
      </c>
      <c r="E438" s="42">
        <v>756400</v>
      </c>
      <c r="F438" s="42">
        <v>336040</v>
      </c>
      <c r="G438" s="42">
        <f t="shared" si="19"/>
        <v>420360</v>
      </c>
    </row>
    <row r="439" spans="1:7" ht="18.75">
      <c r="A439" s="40" t="s">
        <v>885</v>
      </c>
      <c r="B439" s="41"/>
      <c r="C439" s="41" t="s">
        <v>886</v>
      </c>
      <c r="D439" s="43" t="str">
        <f t="shared" si="18"/>
        <v>000 1004 0000000 000 000</v>
      </c>
      <c r="E439" s="42">
        <v>49839041</v>
      </c>
      <c r="F439" s="42">
        <v>30159434.06</v>
      </c>
      <c r="G439" s="42">
        <f t="shared" si="19"/>
        <v>19679606.94</v>
      </c>
    </row>
    <row r="440" spans="1:7" ht="18.75">
      <c r="A440" s="40" t="s">
        <v>553</v>
      </c>
      <c r="B440" s="41"/>
      <c r="C440" s="41" t="s">
        <v>887</v>
      </c>
      <c r="D440" s="43" t="str">
        <f t="shared" si="18"/>
        <v>000 1004 0000000 000 200</v>
      </c>
      <c r="E440" s="42">
        <v>31087900</v>
      </c>
      <c r="F440" s="42">
        <v>23292061.06</v>
      </c>
      <c r="G440" s="42">
        <f t="shared" si="19"/>
        <v>7795838.940000001</v>
      </c>
    </row>
    <row r="441" spans="1:7" ht="18.75">
      <c r="A441" s="40" t="s">
        <v>563</v>
      </c>
      <c r="B441" s="41"/>
      <c r="C441" s="41" t="s">
        <v>888</v>
      </c>
      <c r="D441" s="43" t="str">
        <f t="shared" si="18"/>
        <v>000 1004 0000000 000 220</v>
      </c>
      <c r="E441" s="42">
        <v>2016900</v>
      </c>
      <c r="F441" s="42">
        <v>1392865.66</v>
      </c>
      <c r="G441" s="42">
        <f t="shared" si="19"/>
        <v>624034.3400000001</v>
      </c>
    </row>
    <row r="442" spans="1:7" ht="18.75">
      <c r="A442" s="40" t="s">
        <v>575</v>
      </c>
      <c r="B442" s="41"/>
      <c r="C442" s="41" t="s">
        <v>889</v>
      </c>
      <c r="D442" s="43" t="str">
        <f t="shared" si="18"/>
        <v>000 1004 0000000 000 226</v>
      </c>
      <c r="E442" s="42">
        <v>2016900</v>
      </c>
      <c r="F442" s="42">
        <v>1392865.66</v>
      </c>
      <c r="G442" s="42">
        <f t="shared" si="19"/>
        <v>624034.3400000001</v>
      </c>
    </row>
    <row r="443" spans="1:7" ht="18.75">
      <c r="A443" s="40" t="s">
        <v>192</v>
      </c>
      <c r="B443" s="41"/>
      <c r="C443" s="41" t="s">
        <v>890</v>
      </c>
      <c r="D443" s="43" t="str">
        <f t="shared" si="18"/>
        <v>000 1004 0000000 000 260</v>
      </c>
      <c r="E443" s="42">
        <v>29071000</v>
      </c>
      <c r="F443" s="42">
        <v>21899195.4</v>
      </c>
      <c r="G443" s="42">
        <f t="shared" si="19"/>
        <v>7171804.6000000015</v>
      </c>
    </row>
    <row r="444" spans="1:7" ht="37.5">
      <c r="A444" s="40" t="s">
        <v>194</v>
      </c>
      <c r="B444" s="41"/>
      <c r="C444" s="41" t="s">
        <v>891</v>
      </c>
      <c r="D444" s="43" t="str">
        <f t="shared" si="18"/>
        <v>000 1004 0000000 000 262</v>
      </c>
      <c r="E444" s="42">
        <v>29071000</v>
      </c>
      <c r="F444" s="42">
        <v>21899195.4</v>
      </c>
      <c r="G444" s="42">
        <f t="shared" si="19"/>
        <v>7171804.6000000015</v>
      </c>
    </row>
    <row r="445" spans="1:7" ht="37.5">
      <c r="A445" s="40" t="s">
        <v>583</v>
      </c>
      <c r="B445" s="41"/>
      <c r="C445" s="41" t="s">
        <v>892</v>
      </c>
      <c r="D445" s="43" t="str">
        <f t="shared" si="18"/>
        <v>000 1004 0000000 000 300</v>
      </c>
      <c r="E445" s="42">
        <v>18751141</v>
      </c>
      <c r="F445" s="42">
        <v>6867373</v>
      </c>
      <c r="G445" s="42">
        <f t="shared" si="19"/>
        <v>11883768</v>
      </c>
    </row>
    <row r="446" spans="1:7" ht="37.5">
      <c r="A446" s="40" t="s">
        <v>585</v>
      </c>
      <c r="B446" s="41"/>
      <c r="C446" s="41" t="s">
        <v>893</v>
      </c>
      <c r="D446" s="43" t="str">
        <f t="shared" si="18"/>
        <v>000 1004 0000000 000 310</v>
      </c>
      <c r="E446" s="42">
        <v>18751141</v>
      </c>
      <c r="F446" s="42">
        <v>6867373</v>
      </c>
      <c r="G446" s="42">
        <f t="shared" si="19"/>
        <v>11883768</v>
      </c>
    </row>
    <row r="447" spans="1:7" ht="56.25">
      <c r="A447" s="40" t="s">
        <v>894</v>
      </c>
      <c r="B447" s="41"/>
      <c r="C447" s="41" t="s">
        <v>895</v>
      </c>
      <c r="D447" s="43" t="str">
        <f t="shared" si="18"/>
        <v>000 1006 0000000 000 000</v>
      </c>
      <c r="E447" s="42">
        <v>18842900</v>
      </c>
      <c r="F447" s="42">
        <v>13408488.94</v>
      </c>
      <c r="G447" s="42">
        <f t="shared" si="19"/>
        <v>5434411.0600000005</v>
      </c>
    </row>
    <row r="448" spans="1:7" ht="18.75">
      <c r="A448" s="40" t="s">
        <v>553</v>
      </c>
      <c r="B448" s="41"/>
      <c r="C448" s="41" t="s">
        <v>896</v>
      </c>
      <c r="D448" s="43" t="str">
        <f t="shared" si="18"/>
        <v>000 1006 0000000 000 200</v>
      </c>
      <c r="E448" s="42">
        <v>18192701.86</v>
      </c>
      <c r="F448" s="42">
        <v>13192407.88</v>
      </c>
      <c r="G448" s="42">
        <f t="shared" si="19"/>
        <v>5000293.979999999</v>
      </c>
    </row>
    <row r="449" spans="1:7" ht="56.25">
      <c r="A449" s="40" t="s">
        <v>555</v>
      </c>
      <c r="B449" s="41"/>
      <c r="C449" s="41" t="s">
        <v>897</v>
      </c>
      <c r="D449" s="43" t="str">
        <f t="shared" si="18"/>
        <v>000 1006 0000000 000 210</v>
      </c>
      <c r="E449" s="42">
        <v>15181791.16</v>
      </c>
      <c r="F449" s="42">
        <v>11311006.19</v>
      </c>
      <c r="G449" s="42">
        <f t="shared" si="19"/>
        <v>3870784.9700000007</v>
      </c>
    </row>
    <row r="450" spans="1:7" ht="18.75">
      <c r="A450" s="40" t="s">
        <v>557</v>
      </c>
      <c r="B450" s="41"/>
      <c r="C450" s="41" t="s">
        <v>898</v>
      </c>
      <c r="D450" s="43" t="str">
        <f t="shared" si="18"/>
        <v>000 1006 0000000 000 211</v>
      </c>
      <c r="E450" s="42">
        <v>11659209.8</v>
      </c>
      <c r="F450" s="42">
        <v>8577435.83</v>
      </c>
      <c r="G450" s="42">
        <f t="shared" si="19"/>
        <v>3081773.9700000007</v>
      </c>
    </row>
    <row r="451" spans="1:7" ht="18.75">
      <c r="A451" s="40" t="s">
        <v>559</v>
      </c>
      <c r="B451" s="41"/>
      <c r="C451" s="41" t="s">
        <v>899</v>
      </c>
      <c r="D451" s="43" t="str">
        <f t="shared" si="18"/>
        <v>000 1006 0000000 000 212</v>
      </c>
      <c r="E451" s="42">
        <v>1500</v>
      </c>
      <c r="F451" s="42">
        <v>1500</v>
      </c>
      <c r="G451" s="42">
        <f t="shared" si="19"/>
        <v>0</v>
      </c>
    </row>
    <row r="452" spans="1:7" ht="37.5">
      <c r="A452" s="40" t="s">
        <v>561</v>
      </c>
      <c r="B452" s="41"/>
      <c r="C452" s="41" t="s">
        <v>900</v>
      </c>
      <c r="D452" s="43" t="str">
        <f t="shared" si="18"/>
        <v>000 1006 0000000 000 213</v>
      </c>
      <c r="E452" s="42">
        <v>3521081.36</v>
      </c>
      <c r="F452" s="42">
        <v>2732070.36</v>
      </c>
      <c r="G452" s="42">
        <f t="shared" si="19"/>
        <v>789011</v>
      </c>
    </row>
    <row r="453" spans="1:7" ht="18.75">
      <c r="A453" s="40" t="s">
        <v>563</v>
      </c>
      <c r="B453" s="41"/>
      <c r="C453" s="41" t="s">
        <v>901</v>
      </c>
      <c r="D453" s="43" t="str">
        <f t="shared" si="18"/>
        <v>000 1006 0000000 000 220</v>
      </c>
      <c r="E453" s="42">
        <v>2216010.7</v>
      </c>
      <c r="F453" s="42">
        <v>1086501.69</v>
      </c>
      <c r="G453" s="42">
        <f t="shared" si="19"/>
        <v>1129509.0100000002</v>
      </c>
    </row>
    <row r="454" spans="1:7" ht="18.75">
      <c r="A454" s="40" t="s">
        <v>565</v>
      </c>
      <c r="B454" s="41"/>
      <c r="C454" s="41" t="s">
        <v>902</v>
      </c>
      <c r="D454" s="43" t="str">
        <f t="shared" si="18"/>
        <v>000 1006 0000000 000 221</v>
      </c>
      <c r="E454" s="42">
        <v>241600</v>
      </c>
      <c r="F454" s="42">
        <v>147842.65</v>
      </c>
      <c r="G454" s="42">
        <f t="shared" si="19"/>
        <v>93757.35</v>
      </c>
    </row>
    <row r="455" spans="1:7" ht="18.75">
      <c r="A455" s="40" t="s">
        <v>567</v>
      </c>
      <c r="B455" s="41"/>
      <c r="C455" s="41" t="s">
        <v>903</v>
      </c>
      <c r="D455" s="43" t="str">
        <f t="shared" si="18"/>
        <v>000 1006 0000000 000 222</v>
      </c>
      <c r="E455" s="42">
        <v>7360</v>
      </c>
      <c r="F455" s="42">
        <v>2366</v>
      </c>
      <c r="G455" s="42">
        <f t="shared" si="19"/>
        <v>4994</v>
      </c>
    </row>
    <row r="456" spans="1:7" ht="18.75">
      <c r="A456" s="40" t="s">
        <v>569</v>
      </c>
      <c r="B456" s="41"/>
      <c r="C456" s="41" t="s">
        <v>904</v>
      </c>
      <c r="D456" s="43" t="str">
        <f t="shared" si="18"/>
        <v>000 1006 0000000 000 223</v>
      </c>
      <c r="E456" s="42">
        <v>248532.33</v>
      </c>
      <c r="F456" s="42">
        <v>167894.3</v>
      </c>
      <c r="G456" s="42">
        <f t="shared" si="19"/>
        <v>80638.03</v>
      </c>
    </row>
    <row r="457" spans="1:7" ht="37.5">
      <c r="A457" s="40" t="s">
        <v>573</v>
      </c>
      <c r="B457" s="41"/>
      <c r="C457" s="41" t="s">
        <v>905</v>
      </c>
      <c r="D457" s="43" t="str">
        <f t="shared" si="18"/>
        <v>000 1006 0000000 000 225</v>
      </c>
      <c r="E457" s="42">
        <v>1028078.37</v>
      </c>
      <c r="F457" s="42">
        <v>351781.89</v>
      </c>
      <c r="G457" s="42">
        <f t="shared" si="19"/>
        <v>676296.48</v>
      </c>
    </row>
    <row r="458" spans="1:7" ht="18.75">
      <c r="A458" s="40" t="s">
        <v>575</v>
      </c>
      <c r="B458" s="41"/>
      <c r="C458" s="41" t="s">
        <v>906</v>
      </c>
      <c r="D458" s="43" t="str">
        <f t="shared" si="18"/>
        <v>000 1006 0000000 000 226</v>
      </c>
      <c r="E458" s="42">
        <v>690440</v>
      </c>
      <c r="F458" s="42">
        <v>416616.85</v>
      </c>
      <c r="G458" s="42">
        <f t="shared" si="19"/>
        <v>273823.15</v>
      </c>
    </row>
    <row r="459" spans="1:7" ht="56.25">
      <c r="A459" s="40" t="s">
        <v>577</v>
      </c>
      <c r="B459" s="41"/>
      <c r="C459" s="41" t="s">
        <v>907</v>
      </c>
      <c r="D459" s="43" t="str">
        <f t="shared" si="18"/>
        <v>000 1006 0000000 000 240</v>
      </c>
      <c r="E459" s="42">
        <v>794900</v>
      </c>
      <c r="F459" s="42">
        <v>794900</v>
      </c>
      <c r="G459" s="42">
        <f t="shared" si="19"/>
        <v>0</v>
      </c>
    </row>
    <row r="460" spans="1:7" ht="131.25">
      <c r="A460" s="40" t="s">
        <v>97</v>
      </c>
      <c r="B460" s="41"/>
      <c r="C460" s="41" t="s">
        <v>908</v>
      </c>
      <c r="D460" s="43" t="str">
        <f t="shared" si="18"/>
        <v>000 1006 0000000 000 242</v>
      </c>
      <c r="E460" s="42">
        <v>794900</v>
      </c>
      <c r="F460" s="42">
        <v>794900</v>
      </c>
      <c r="G460" s="42">
        <f t="shared" si="19"/>
        <v>0</v>
      </c>
    </row>
    <row r="461" spans="1:7" ht="37.5">
      <c r="A461" s="40" t="s">
        <v>583</v>
      </c>
      <c r="B461" s="41"/>
      <c r="C461" s="41" t="s">
        <v>909</v>
      </c>
      <c r="D461" s="43" t="str">
        <f t="shared" si="18"/>
        <v>000 1006 0000000 000 300</v>
      </c>
      <c r="E461" s="42">
        <v>650198.14</v>
      </c>
      <c r="F461" s="42">
        <v>216081.06</v>
      </c>
      <c r="G461" s="42">
        <f t="shared" si="19"/>
        <v>434117.08</v>
      </c>
    </row>
    <row r="462" spans="1:7" ht="37.5">
      <c r="A462" s="40" t="s">
        <v>585</v>
      </c>
      <c r="B462" s="41"/>
      <c r="C462" s="41" t="s">
        <v>910</v>
      </c>
      <c r="D462" s="43" t="str">
        <f t="shared" si="18"/>
        <v>000 1006 0000000 000 310</v>
      </c>
      <c r="E462" s="42">
        <v>505580</v>
      </c>
      <c r="F462" s="42">
        <v>128656.09</v>
      </c>
      <c r="G462" s="42">
        <f t="shared" si="19"/>
        <v>376923.91000000003</v>
      </c>
    </row>
    <row r="463" spans="1:7" ht="37.5">
      <c r="A463" s="40" t="s">
        <v>587</v>
      </c>
      <c r="B463" s="41"/>
      <c r="C463" s="41" t="s">
        <v>911</v>
      </c>
      <c r="D463" s="43" t="str">
        <f t="shared" si="18"/>
        <v>000 1006 0000000 000 340</v>
      </c>
      <c r="E463" s="42">
        <v>144618.14</v>
      </c>
      <c r="F463" s="42">
        <v>87424.97</v>
      </c>
      <c r="G463" s="42">
        <f t="shared" si="19"/>
        <v>57193.17000000001</v>
      </c>
    </row>
    <row r="464" spans="1:7" ht="37.5">
      <c r="A464" s="45" t="s">
        <v>912</v>
      </c>
      <c r="B464" s="46"/>
      <c r="C464" s="46" t="s">
        <v>913</v>
      </c>
      <c r="D464" s="48" t="str">
        <f t="shared" si="18"/>
        <v>000 1100 0000000 000 000</v>
      </c>
      <c r="E464" s="47">
        <v>9097420</v>
      </c>
      <c r="F464" s="47">
        <v>7127359.38</v>
      </c>
      <c r="G464" s="47">
        <f t="shared" si="19"/>
        <v>1970060.62</v>
      </c>
    </row>
    <row r="465" spans="1:7" ht="18.75">
      <c r="A465" s="40" t="s">
        <v>553</v>
      </c>
      <c r="B465" s="41"/>
      <c r="C465" s="41" t="s">
        <v>914</v>
      </c>
      <c r="D465" s="43" t="str">
        <f t="shared" si="18"/>
        <v>000 1100 0000000 000 200</v>
      </c>
      <c r="E465" s="42">
        <v>9072822.5</v>
      </c>
      <c r="F465" s="42">
        <v>7106416.88</v>
      </c>
      <c r="G465" s="42">
        <f t="shared" si="19"/>
        <v>1966405.62</v>
      </c>
    </row>
    <row r="466" spans="1:7" ht="18.75">
      <c r="A466" s="40" t="s">
        <v>563</v>
      </c>
      <c r="B466" s="41"/>
      <c r="C466" s="41" t="s">
        <v>915</v>
      </c>
      <c r="D466" s="43" t="str">
        <f t="shared" si="18"/>
        <v>000 1100 0000000 000 220</v>
      </c>
      <c r="E466" s="42">
        <v>685020.05</v>
      </c>
      <c r="F466" s="42">
        <v>526475.05</v>
      </c>
      <c r="G466" s="42">
        <f t="shared" si="19"/>
        <v>158545</v>
      </c>
    </row>
    <row r="467" spans="1:7" ht="18.75">
      <c r="A467" s="40" t="s">
        <v>567</v>
      </c>
      <c r="B467" s="41"/>
      <c r="C467" s="41" t="s">
        <v>916</v>
      </c>
      <c r="D467" s="43" t="str">
        <f t="shared" si="18"/>
        <v>000 1100 0000000 000 222</v>
      </c>
      <c r="E467" s="42">
        <v>183824</v>
      </c>
      <c r="F467" s="42">
        <v>183544</v>
      </c>
      <c r="G467" s="42">
        <f t="shared" si="19"/>
        <v>280</v>
      </c>
    </row>
    <row r="468" spans="1:7" ht="18.75">
      <c r="A468" s="40" t="s">
        <v>575</v>
      </c>
      <c r="B468" s="41"/>
      <c r="C468" s="41" t="s">
        <v>917</v>
      </c>
      <c r="D468" s="43" t="str">
        <f t="shared" si="18"/>
        <v>000 1100 0000000 000 226</v>
      </c>
      <c r="E468" s="42">
        <v>501196.05</v>
      </c>
      <c r="F468" s="42">
        <v>342931.05</v>
      </c>
      <c r="G468" s="42">
        <f t="shared" si="19"/>
        <v>158265</v>
      </c>
    </row>
    <row r="469" spans="1:7" ht="56.25">
      <c r="A469" s="40" t="s">
        <v>577</v>
      </c>
      <c r="B469" s="41"/>
      <c r="C469" s="41" t="s">
        <v>918</v>
      </c>
      <c r="D469" s="43" t="str">
        <f t="shared" si="18"/>
        <v>000 1100 0000000 000 240</v>
      </c>
      <c r="E469" s="42">
        <v>7243420</v>
      </c>
      <c r="F469" s="42">
        <v>5988900</v>
      </c>
      <c r="G469" s="42">
        <f t="shared" si="19"/>
        <v>1254520</v>
      </c>
    </row>
    <row r="470" spans="1:7" ht="93.75">
      <c r="A470" s="40" t="s">
        <v>578</v>
      </c>
      <c r="B470" s="41"/>
      <c r="C470" s="41" t="s">
        <v>919</v>
      </c>
      <c r="D470" s="43" t="str">
        <f t="shared" si="18"/>
        <v>000 1100 0000000 000 241</v>
      </c>
      <c r="E470" s="42">
        <v>7243420</v>
      </c>
      <c r="F470" s="42">
        <v>5988900</v>
      </c>
      <c r="G470" s="42">
        <f t="shared" si="19"/>
        <v>1254520</v>
      </c>
    </row>
    <row r="471" spans="1:7" ht="37.5">
      <c r="A471" s="40" t="s">
        <v>579</v>
      </c>
      <c r="B471" s="41"/>
      <c r="C471" s="41" t="s">
        <v>920</v>
      </c>
      <c r="D471" s="43" t="str">
        <f t="shared" si="18"/>
        <v>000 1100 0000000 000 250</v>
      </c>
      <c r="E471" s="42">
        <v>500000</v>
      </c>
      <c r="F471" s="42"/>
      <c r="G471" s="42">
        <f t="shared" si="19"/>
        <v>500000</v>
      </c>
    </row>
    <row r="472" spans="1:7" ht="75">
      <c r="A472" s="40" t="s">
        <v>580</v>
      </c>
      <c r="B472" s="41"/>
      <c r="C472" s="41" t="s">
        <v>921</v>
      </c>
      <c r="D472" s="43" t="str">
        <f t="shared" si="18"/>
        <v>000 1100 0000000 000 251</v>
      </c>
      <c r="E472" s="42">
        <v>500000</v>
      </c>
      <c r="F472" s="42"/>
      <c r="G472" s="42">
        <f t="shared" si="19"/>
        <v>500000</v>
      </c>
    </row>
    <row r="473" spans="1:7" ht="18.75">
      <c r="A473" s="40" t="s">
        <v>581</v>
      </c>
      <c r="B473" s="41"/>
      <c r="C473" s="41" t="s">
        <v>922</v>
      </c>
      <c r="D473" s="43" t="str">
        <f t="shared" si="18"/>
        <v>000 1100 0000000 000 290</v>
      </c>
      <c r="E473" s="42">
        <v>644382.45</v>
      </c>
      <c r="F473" s="42">
        <v>591041.83</v>
      </c>
      <c r="G473" s="42">
        <f t="shared" si="19"/>
        <v>53340.619999999995</v>
      </c>
    </row>
    <row r="474" spans="1:7" ht="37.5">
      <c r="A474" s="40" t="s">
        <v>583</v>
      </c>
      <c r="B474" s="41"/>
      <c r="C474" s="41" t="s">
        <v>923</v>
      </c>
      <c r="D474" s="43" t="str">
        <f t="shared" si="18"/>
        <v>000 1100 0000000 000 300</v>
      </c>
      <c r="E474" s="42">
        <v>24597.5</v>
      </c>
      <c r="F474" s="42">
        <v>20942.5</v>
      </c>
      <c r="G474" s="42">
        <f t="shared" si="19"/>
        <v>3655</v>
      </c>
    </row>
    <row r="475" spans="1:7" ht="37.5">
      <c r="A475" s="40" t="s">
        <v>585</v>
      </c>
      <c r="B475" s="41"/>
      <c r="C475" s="41" t="s">
        <v>924</v>
      </c>
      <c r="D475" s="43" t="str">
        <f t="shared" si="18"/>
        <v>000 1100 0000000 000 310</v>
      </c>
      <c r="E475" s="42">
        <v>13870</v>
      </c>
      <c r="F475" s="42">
        <v>13870</v>
      </c>
      <c r="G475" s="42">
        <f t="shared" si="19"/>
        <v>0</v>
      </c>
    </row>
    <row r="476" spans="1:7" ht="37.5">
      <c r="A476" s="40" t="s">
        <v>587</v>
      </c>
      <c r="B476" s="41"/>
      <c r="C476" s="41" t="s">
        <v>925</v>
      </c>
      <c r="D476" s="43" t="str">
        <f t="shared" si="18"/>
        <v>000 1100 0000000 000 340</v>
      </c>
      <c r="E476" s="42">
        <v>10727.5</v>
      </c>
      <c r="F476" s="42">
        <v>7072.5</v>
      </c>
      <c r="G476" s="42">
        <f t="shared" si="19"/>
        <v>3655</v>
      </c>
    </row>
    <row r="477" spans="1:7" ht="18.75">
      <c r="A477" s="40" t="s">
        <v>926</v>
      </c>
      <c r="B477" s="41"/>
      <c r="C477" s="41" t="s">
        <v>927</v>
      </c>
      <c r="D477" s="43" t="str">
        <f t="shared" si="18"/>
        <v>000 1101 0000000 000 000</v>
      </c>
      <c r="E477" s="42">
        <v>8453420</v>
      </c>
      <c r="F477" s="42">
        <v>7127359.38</v>
      </c>
      <c r="G477" s="42">
        <f t="shared" si="19"/>
        <v>1326060.62</v>
      </c>
    </row>
    <row r="478" spans="1:7" ht="18.75">
      <c r="A478" s="40" t="s">
        <v>553</v>
      </c>
      <c r="B478" s="41"/>
      <c r="C478" s="41" t="s">
        <v>928</v>
      </c>
      <c r="D478" s="43" t="str">
        <f t="shared" si="18"/>
        <v>000 1101 0000000 000 200</v>
      </c>
      <c r="E478" s="42">
        <v>8428822.5</v>
      </c>
      <c r="F478" s="42">
        <v>7106416.88</v>
      </c>
      <c r="G478" s="42">
        <f t="shared" si="19"/>
        <v>1322405.62</v>
      </c>
    </row>
    <row r="479" spans="1:7" ht="18.75">
      <c r="A479" s="40" t="s">
        <v>563</v>
      </c>
      <c r="B479" s="41"/>
      <c r="C479" s="41" t="s">
        <v>929</v>
      </c>
      <c r="D479" s="43" t="str">
        <f t="shared" si="18"/>
        <v>000 1101 0000000 000 220</v>
      </c>
      <c r="E479" s="42">
        <v>541020.05</v>
      </c>
      <c r="F479" s="42">
        <v>526475.05</v>
      </c>
      <c r="G479" s="42">
        <f t="shared" si="19"/>
        <v>14545</v>
      </c>
    </row>
    <row r="480" spans="1:7" ht="18.75">
      <c r="A480" s="40" t="s">
        <v>567</v>
      </c>
      <c r="B480" s="41"/>
      <c r="C480" s="41" t="s">
        <v>930</v>
      </c>
      <c r="D480" s="43" t="str">
        <f aca="true" t="shared" si="20" ref="D480:D526">IF(OR(LEFT(C480,5)="000 9",LEFT(C480,5)="000 7"),"X",C480)</f>
        <v>000 1101 0000000 000 222</v>
      </c>
      <c r="E480" s="42">
        <v>183824</v>
      </c>
      <c r="F480" s="42">
        <v>183544</v>
      </c>
      <c r="G480" s="42">
        <f aca="true" t="shared" si="21" ref="G480:G527">E480-F480</f>
        <v>280</v>
      </c>
    </row>
    <row r="481" spans="1:7" ht="18.75">
      <c r="A481" s="40" t="s">
        <v>575</v>
      </c>
      <c r="B481" s="41"/>
      <c r="C481" s="41" t="s">
        <v>931</v>
      </c>
      <c r="D481" s="43" t="str">
        <f t="shared" si="20"/>
        <v>000 1101 0000000 000 226</v>
      </c>
      <c r="E481" s="42">
        <v>357196.05</v>
      </c>
      <c r="F481" s="42">
        <v>342931.05</v>
      </c>
      <c r="G481" s="42">
        <f t="shared" si="21"/>
        <v>14265</v>
      </c>
    </row>
    <row r="482" spans="1:7" ht="56.25">
      <c r="A482" s="40" t="s">
        <v>577</v>
      </c>
      <c r="B482" s="41"/>
      <c r="C482" s="41" t="s">
        <v>932</v>
      </c>
      <c r="D482" s="43" t="str">
        <f t="shared" si="20"/>
        <v>000 1101 0000000 000 240</v>
      </c>
      <c r="E482" s="42">
        <v>7243420</v>
      </c>
      <c r="F482" s="42">
        <v>5988900</v>
      </c>
      <c r="G482" s="42">
        <f t="shared" si="21"/>
        <v>1254520</v>
      </c>
    </row>
    <row r="483" spans="1:7" ht="93.75">
      <c r="A483" s="40" t="s">
        <v>578</v>
      </c>
      <c r="B483" s="41"/>
      <c r="C483" s="41" t="s">
        <v>933</v>
      </c>
      <c r="D483" s="43" t="str">
        <f t="shared" si="20"/>
        <v>000 1101 0000000 000 241</v>
      </c>
      <c r="E483" s="42">
        <v>7243420</v>
      </c>
      <c r="F483" s="42">
        <v>5988900</v>
      </c>
      <c r="G483" s="42">
        <f t="shared" si="21"/>
        <v>1254520</v>
      </c>
    </row>
    <row r="484" spans="1:7" ht="18.75">
      <c r="A484" s="40" t="s">
        <v>581</v>
      </c>
      <c r="B484" s="41"/>
      <c r="C484" s="41" t="s">
        <v>934</v>
      </c>
      <c r="D484" s="43" t="str">
        <f t="shared" si="20"/>
        <v>000 1101 0000000 000 290</v>
      </c>
      <c r="E484" s="42">
        <v>644382.45</v>
      </c>
      <c r="F484" s="42">
        <v>591041.83</v>
      </c>
      <c r="G484" s="42">
        <f t="shared" si="21"/>
        <v>53340.619999999995</v>
      </c>
    </row>
    <row r="485" spans="1:7" ht="37.5">
      <c r="A485" s="40" t="s">
        <v>583</v>
      </c>
      <c r="B485" s="41"/>
      <c r="C485" s="41" t="s">
        <v>935</v>
      </c>
      <c r="D485" s="43" t="str">
        <f t="shared" si="20"/>
        <v>000 1101 0000000 000 300</v>
      </c>
      <c r="E485" s="42">
        <v>24597.5</v>
      </c>
      <c r="F485" s="42">
        <v>20942.5</v>
      </c>
      <c r="G485" s="42">
        <f t="shared" si="21"/>
        <v>3655</v>
      </c>
    </row>
    <row r="486" spans="1:7" ht="37.5">
      <c r="A486" s="40" t="s">
        <v>585</v>
      </c>
      <c r="B486" s="41"/>
      <c r="C486" s="41" t="s">
        <v>936</v>
      </c>
      <c r="D486" s="43" t="str">
        <f t="shared" si="20"/>
        <v>000 1101 0000000 000 310</v>
      </c>
      <c r="E486" s="42">
        <v>13870</v>
      </c>
      <c r="F486" s="42">
        <v>13870</v>
      </c>
      <c r="G486" s="42">
        <f t="shared" si="21"/>
        <v>0</v>
      </c>
    </row>
    <row r="487" spans="1:7" ht="37.5">
      <c r="A487" s="40" t="s">
        <v>587</v>
      </c>
      <c r="B487" s="41"/>
      <c r="C487" s="41" t="s">
        <v>937</v>
      </c>
      <c r="D487" s="43" t="str">
        <f t="shared" si="20"/>
        <v>000 1101 0000000 000 340</v>
      </c>
      <c r="E487" s="42">
        <v>10727.5</v>
      </c>
      <c r="F487" s="42">
        <v>7072.5</v>
      </c>
      <c r="G487" s="42">
        <f t="shared" si="21"/>
        <v>3655</v>
      </c>
    </row>
    <row r="488" spans="1:7" ht="18.75">
      <c r="A488" s="40" t="s">
        <v>938</v>
      </c>
      <c r="B488" s="41"/>
      <c r="C488" s="41" t="s">
        <v>939</v>
      </c>
      <c r="D488" s="43" t="str">
        <f t="shared" si="20"/>
        <v>000 1102 0000000 000 000</v>
      </c>
      <c r="E488" s="42">
        <v>644000</v>
      </c>
      <c r="F488" s="42"/>
      <c r="G488" s="42">
        <f t="shared" si="21"/>
        <v>644000</v>
      </c>
    </row>
    <row r="489" spans="1:7" ht="18.75">
      <c r="A489" s="40" t="s">
        <v>553</v>
      </c>
      <c r="B489" s="41"/>
      <c r="C489" s="41" t="s">
        <v>940</v>
      </c>
      <c r="D489" s="43" t="str">
        <f t="shared" si="20"/>
        <v>000 1102 0000000 000 200</v>
      </c>
      <c r="E489" s="42">
        <v>644000</v>
      </c>
      <c r="F489" s="42"/>
      <c r="G489" s="42">
        <f t="shared" si="21"/>
        <v>644000</v>
      </c>
    </row>
    <row r="490" spans="1:7" ht="18.75">
      <c r="A490" s="40" t="s">
        <v>563</v>
      </c>
      <c r="B490" s="41"/>
      <c r="C490" s="41" t="s">
        <v>941</v>
      </c>
      <c r="D490" s="43" t="str">
        <f t="shared" si="20"/>
        <v>000 1102 0000000 000 220</v>
      </c>
      <c r="E490" s="42">
        <v>144000</v>
      </c>
      <c r="F490" s="42"/>
      <c r="G490" s="42">
        <f t="shared" si="21"/>
        <v>144000</v>
      </c>
    </row>
    <row r="491" spans="1:7" ht="18.75">
      <c r="A491" s="40" t="s">
        <v>575</v>
      </c>
      <c r="B491" s="41"/>
      <c r="C491" s="41" t="s">
        <v>942</v>
      </c>
      <c r="D491" s="43" t="str">
        <f t="shared" si="20"/>
        <v>000 1102 0000000 000 226</v>
      </c>
      <c r="E491" s="42">
        <v>144000</v>
      </c>
      <c r="F491" s="42"/>
      <c r="G491" s="42">
        <f t="shared" si="21"/>
        <v>144000</v>
      </c>
    </row>
    <row r="492" spans="1:7" ht="37.5">
      <c r="A492" s="40" t="s">
        <v>579</v>
      </c>
      <c r="B492" s="41"/>
      <c r="C492" s="41" t="s">
        <v>350</v>
      </c>
      <c r="D492" s="43" t="str">
        <f t="shared" si="20"/>
        <v>000 1102 0000000 000 250</v>
      </c>
      <c r="E492" s="42">
        <v>500000</v>
      </c>
      <c r="F492" s="42"/>
      <c r="G492" s="42">
        <f t="shared" si="21"/>
        <v>500000</v>
      </c>
    </row>
    <row r="493" spans="1:7" ht="75">
      <c r="A493" s="40" t="s">
        <v>580</v>
      </c>
      <c r="B493" s="41"/>
      <c r="C493" s="41" t="s">
        <v>351</v>
      </c>
      <c r="D493" s="43" t="str">
        <f t="shared" si="20"/>
        <v>000 1102 0000000 000 251</v>
      </c>
      <c r="E493" s="42">
        <v>500000</v>
      </c>
      <c r="F493" s="42"/>
      <c r="G493" s="42">
        <f t="shared" si="21"/>
        <v>500000</v>
      </c>
    </row>
    <row r="494" spans="1:7" ht="37.5">
      <c r="A494" s="45" t="s">
        <v>352</v>
      </c>
      <c r="B494" s="46"/>
      <c r="C494" s="46" t="s">
        <v>353</v>
      </c>
      <c r="D494" s="48" t="str">
        <f t="shared" si="20"/>
        <v>000 1200 0000000 000 000</v>
      </c>
      <c r="E494" s="47">
        <v>1243236</v>
      </c>
      <c r="F494" s="47">
        <v>1084515.16</v>
      </c>
      <c r="G494" s="47">
        <f t="shared" si="21"/>
        <v>158720.84000000008</v>
      </c>
    </row>
    <row r="495" spans="1:7" ht="18.75">
      <c r="A495" s="40" t="s">
        <v>553</v>
      </c>
      <c r="B495" s="41"/>
      <c r="C495" s="41" t="s">
        <v>354</v>
      </c>
      <c r="D495" s="43" t="str">
        <f t="shared" si="20"/>
        <v>000 1200 0000000 000 200</v>
      </c>
      <c r="E495" s="42">
        <v>1243236</v>
      </c>
      <c r="F495" s="42">
        <v>1084515.16</v>
      </c>
      <c r="G495" s="42">
        <f t="shared" si="21"/>
        <v>158720.84000000008</v>
      </c>
    </row>
    <row r="496" spans="1:7" ht="18.75">
      <c r="A496" s="40" t="s">
        <v>563</v>
      </c>
      <c r="B496" s="41"/>
      <c r="C496" s="41" t="s">
        <v>355</v>
      </c>
      <c r="D496" s="43" t="str">
        <f t="shared" si="20"/>
        <v>000 1200 0000000 000 220</v>
      </c>
      <c r="E496" s="42">
        <v>659736</v>
      </c>
      <c r="F496" s="42">
        <v>521133.5</v>
      </c>
      <c r="G496" s="42">
        <f t="shared" si="21"/>
        <v>138602.5</v>
      </c>
    </row>
    <row r="497" spans="1:7" ht="18.75">
      <c r="A497" s="40" t="s">
        <v>575</v>
      </c>
      <c r="B497" s="41"/>
      <c r="C497" s="41" t="s">
        <v>356</v>
      </c>
      <c r="D497" s="43" t="str">
        <f t="shared" si="20"/>
        <v>000 1200 0000000 000 226</v>
      </c>
      <c r="E497" s="42">
        <v>659736</v>
      </c>
      <c r="F497" s="42">
        <v>521133.5</v>
      </c>
      <c r="G497" s="42">
        <f t="shared" si="21"/>
        <v>138602.5</v>
      </c>
    </row>
    <row r="498" spans="1:7" ht="37.5">
      <c r="A498" s="40" t="s">
        <v>579</v>
      </c>
      <c r="B498" s="41"/>
      <c r="C498" s="41" t="s">
        <v>357</v>
      </c>
      <c r="D498" s="43" t="str">
        <f t="shared" si="20"/>
        <v>000 1200 0000000 000 250</v>
      </c>
      <c r="E498" s="42">
        <v>583500</v>
      </c>
      <c r="F498" s="42">
        <v>563381.66</v>
      </c>
      <c r="G498" s="42">
        <f t="shared" si="21"/>
        <v>20118.339999999967</v>
      </c>
    </row>
    <row r="499" spans="1:7" ht="75">
      <c r="A499" s="40" t="s">
        <v>580</v>
      </c>
      <c r="B499" s="41"/>
      <c r="C499" s="41" t="s">
        <v>358</v>
      </c>
      <c r="D499" s="43" t="str">
        <f t="shared" si="20"/>
        <v>000 1200 0000000 000 251</v>
      </c>
      <c r="E499" s="42">
        <v>583500</v>
      </c>
      <c r="F499" s="42">
        <v>563381.66</v>
      </c>
      <c r="G499" s="42">
        <f t="shared" si="21"/>
        <v>20118.339999999967</v>
      </c>
    </row>
    <row r="500" spans="1:7" ht="37.5">
      <c r="A500" s="40" t="s">
        <v>359</v>
      </c>
      <c r="B500" s="41"/>
      <c r="C500" s="41" t="s">
        <v>360</v>
      </c>
      <c r="D500" s="43" t="str">
        <f t="shared" si="20"/>
        <v>000 1202 0000000 000 000</v>
      </c>
      <c r="E500" s="42">
        <v>583500</v>
      </c>
      <c r="F500" s="42">
        <v>563381.66</v>
      </c>
      <c r="G500" s="42">
        <f t="shared" si="21"/>
        <v>20118.339999999967</v>
      </c>
    </row>
    <row r="501" spans="1:7" ht="18.75">
      <c r="A501" s="40" t="s">
        <v>553</v>
      </c>
      <c r="B501" s="41"/>
      <c r="C501" s="41" t="s">
        <v>361</v>
      </c>
      <c r="D501" s="43" t="str">
        <f t="shared" si="20"/>
        <v>000 1202 0000000 000 200</v>
      </c>
      <c r="E501" s="42">
        <v>583500</v>
      </c>
      <c r="F501" s="42">
        <v>563381.66</v>
      </c>
      <c r="G501" s="42">
        <f t="shared" si="21"/>
        <v>20118.339999999967</v>
      </c>
    </row>
    <row r="502" spans="1:7" ht="37.5">
      <c r="A502" s="40" t="s">
        <v>579</v>
      </c>
      <c r="B502" s="41"/>
      <c r="C502" s="41" t="s">
        <v>362</v>
      </c>
      <c r="D502" s="43" t="str">
        <f t="shared" si="20"/>
        <v>000 1202 0000000 000 250</v>
      </c>
      <c r="E502" s="42">
        <v>583500</v>
      </c>
      <c r="F502" s="42">
        <v>563381.66</v>
      </c>
      <c r="G502" s="42">
        <f t="shared" si="21"/>
        <v>20118.339999999967</v>
      </c>
    </row>
    <row r="503" spans="1:7" ht="75">
      <c r="A503" s="40" t="s">
        <v>580</v>
      </c>
      <c r="B503" s="41"/>
      <c r="C503" s="41" t="s">
        <v>363</v>
      </c>
      <c r="D503" s="43" t="str">
        <f t="shared" si="20"/>
        <v>000 1202 0000000 000 251</v>
      </c>
      <c r="E503" s="42">
        <v>583500</v>
      </c>
      <c r="F503" s="42">
        <v>563381.66</v>
      </c>
      <c r="G503" s="42">
        <f t="shared" si="21"/>
        <v>20118.339999999967</v>
      </c>
    </row>
    <row r="504" spans="1:7" ht="56.25">
      <c r="A504" s="40" t="s">
        <v>364</v>
      </c>
      <c r="B504" s="41"/>
      <c r="C504" s="41" t="s">
        <v>365</v>
      </c>
      <c r="D504" s="43" t="str">
        <f t="shared" si="20"/>
        <v>000 1204 0000000 000 000</v>
      </c>
      <c r="E504" s="42">
        <v>659736</v>
      </c>
      <c r="F504" s="42">
        <v>521133.5</v>
      </c>
      <c r="G504" s="42">
        <f t="shared" si="21"/>
        <v>138602.5</v>
      </c>
    </row>
    <row r="505" spans="1:7" ht="18.75">
      <c r="A505" s="40" t="s">
        <v>553</v>
      </c>
      <c r="B505" s="41"/>
      <c r="C505" s="41" t="s">
        <v>366</v>
      </c>
      <c r="D505" s="43" t="str">
        <f t="shared" si="20"/>
        <v>000 1204 0000000 000 200</v>
      </c>
      <c r="E505" s="42">
        <v>659736</v>
      </c>
      <c r="F505" s="42">
        <v>521133.5</v>
      </c>
      <c r="G505" s="42">
        <f t="shared" si="21"/>
        <v>138602.5</v>
      </c>
    </row>
    <row r="506" spans="1:7" ht="18.75">
      <c r="A506" s="40" t="s">
        <v>563</v>
      </c>
      <c r="B506" s="41"/>
      <c r="C506" s="41" t="s">
        <v>367</v>
      </c>
      <c r="D506" s="43" t="str">
        <f t="shared" si="20"/>
        <v>000 1204 0000000 000 220</v>
      </c>
      <c r="E506" s="42">
        <v>659736</v>
      </c>
      <c r="F506" s="42">
        <v>521133.5</v>
      </c>
      <c r="G506" s="42">
        <f t="shared" si="21"/>
        <v>138602.5</v>
      </c>
    </row>
    <row r="507" spans="1:7" ht="18.75">
      <c r="A507" s="40" t="s">
        <v>575</v>
      </c>
      <c r="B507" s="41"/>
      <c r="C507" s="41" t="s">
        <v>368</v>
      </c>
      <c r="D507" s="43" t="str">
        <f t="shared" si="20"/>
        <v>000 1204 0000000 000 226</v>
      </c>
      <c r="E507" s="42">
        <v>659736</v>
      </c>
      <c r="F507" s="42">
        <v>521133.5</v>
      </c>
      <c r="G507" s="42">
        <f t="shared" si="21"/>
        <v>138602.5</v>
      </c>
    </row>
    <row r="508" spans="1:7" ht="56.25">
      <c r="A508" s="45" t="s">
        <v>369</v>
      </c>
      <c r="B508" s="46"/>
      <c r="C508" s="46" t="s">
        <v>370</v>
      </c>
      <c r="D508" s="48" t="str">
        <f t="shared" si="20"/>
        <v>000 1300 0000000 000 000</v>
      </c>
      <c r="E508" s="47">
        <v>1500000</v>
      </c>
      <c r="F508" s="47">
        <v>243333.33</v>
      </c>
      <c r="G508" s="47">
        <f t="shared" si="21"/>
        <v>1256666.67</v>
      </c>
    </row>
    <row r="509" spans="1:7" ht="18.75">
      <c r="A509" s="40" t="s">
        <v>553</v>
      </c>
      <c r="B509" s="41"/>
      <c r="C509" s="41" t="s">
        <v>371</v>
      </c>
      <c r="D509" s="43" t="str">
        <f t="shared" si="20"/>
        <v>000 1300 0000000 000 200</v>
      </c>
      <c r="E509" s="42">
        <v>1500000</v>
      </c>
      <c r="F509" s="42">
        <v>243333.33</v>
      </c>
      <c r="G509" s="42">
        <f t="shared" si="21"/>
        <v>1256666.67</v>
      </c>
    </row>
    <row r="510" spans="1:7" ht="56.25">
      <c r="A510" s="40" t="s">
        <v>372</v>
      </c>
      <c r="B510" s="41"/>
      <c r="C510" s="41" t="s">
        <v>373</v>
      </c>
      <c r="D510" s="43" t="str">
        <f t="shared" si="20"/>
        <v>000 1300 0000000 000 230</v>
      </c>
      <c r="E510" s="42">
        <v>1500000</v>
      </c>
      <c r="F510" s="42">
        <v>243333.33</v>
      </c>
      <c r="G510" s="42">
        <f t="shared" si="21"/>
        <v>1256666.67</v>
      </c>
    </row>
    <row r="511" spans="1:7" ht="37.5">
      <c r="A511" s="40" t="s">
        <v>374</v>
      </c>
      <c r="B511" s="41"/>
      <c r="C511" s="41" t="s">
        <v>375</v>
      </c>
      <c r="D511" s="43" t="str">
        <f t="shared" si="20"/>
        <v>000 1300 0000000 000 231</v>
      </c>
      <c r="E511" s="42">
        <v>1500000</v>
      </c>
      <c r="F511" s="42">
        <v>243333.33</v>
      </c>
      <c r="G511" s="42">
        <f t="shared" si="21"/>
        <v>1256666.67</v>
      </c>
    </row>
    <row r="512" spans="1:7" ht="75">
      <c r="A512" s="40" t="s">
        <v>376</v>
      </c>
      <c r="B512" s="41"/>
      <c r="C512" s="41" t="s">
        <v>377</v>
      </c>
      <c r="D512" s="43" t="str">
        <f t="shared" si="20"/>
        <v>000 1301 0000000 000 000</v>
      </c>
      <c r="E512" s="42">
        <v>1500000</v>
      </c>
      <c r="F512" s="42">
        <v>243333.33</v>
      </c>
      <c r="G512" s="42">
        <f t="shared" si="21"/>
        <v>1256666.67</v>
      </c>
    </row>
    <row r="513" spans="1:7" ht="18.75">
      <c r="A513" s="40" t="s">
        <v>553</v>
      </c>
      <c r="B513" s="41"/>
      <c r="C513" s="41" t="s">
        <v>378</v>
      </c>
      <c r="D513" s="43" t="str">
        <f t="shared" si="20"/>
        <v>000 1301 0000000 000 200</v>
      </c>
      <c r="E513" s="42">
        <v>1500000</v>
      </c>
      <c r="F513" s="42">
        <v>243333.33</v>
      </c>
      <c r="G513" s="42">
        <f t="shared" si="21"/>
        <v>1256666.67</v>
      </c>
    </row>
    <row r="514" spans="1:7" ht="56.25">
      <c r="A514" s="40" t="s">
        <v>372</v>
      </c>
      <c r="B514" s="41"/>
      <c r="C514" s="41" t="s">
        <v>379</v>
      </c>
      <c r="D514" s="43" t="str">
        <f t="shared" si="20"/>
        <v>000 1301 0000000 000 230</v>
      </c>
      <c r="E514" s="42">
        <v>1500000</v>
      </c>
      <c r="F514" s="42">
        <v>243333.33</v>
      </c>
      <c r="G514" s="42">
        <f t="shared" si="21"/>
        <v>1256666.67</v>
      </c>
    </row>
    <row r="515" spans="1:7" ht="37.5">
      <c r="A515" s="40" t="s">
        <v>374</v>
      </c>
      <c r="B515" s="41"/>
      <c r="C515" s="41" t="s">
        <v>380</v>
      </c>
      <c r="D515" s="43" t="str">
        <f t="shared" si="20"/>
        <v>000 1301 0000000 000 231</v>
      </c>
      <c r="E515" s="42">
        <v>1500000</v>
      </c>
      <c r="F515" s="42">
        <v>243333.33</v>
      </c>
      <c r="G515" s="42">
        <f t="shared" si="21"/>
        <v>1256666.67</v>
      </c>
    </row>
    <row r="516" spans="1:7" ht="131.25">
      <c r="A516" s="45" t="s">
        <v>381</v>
      </c>
      <c r="B516" s="46"/>
      <c r="C516" s="46" t="s">
        <v>382</v>
      </c>
      <c r="D516" s="48" t="str">
        <f t="shared" si="20"/>
        <v>000 1400 0000000 000 000</v>
      </c>
      <c r="E516" s="47">
        <v>63571300</v>
      </c>
      <c r="F516" s="47">
        <v>62288317</v>
      </c>
      <c r="G516" s="47">
        <f t="shared" si="21"/>
        <v>1282983</v>
      </c>
    </row>
    <row r="517" spans="1:7" ht="18.75">
      <c r="A517" s="40" t="s">
        <v>553</v>
      </c>
      <c r="B517" s="41"/>
      <c r="C517" s="41" t="s">
        <v>383</v>
      </c>
      <c r="D517" s="43" t="str">
        <f t="shared" si="20"/>
        <v>000 1400 0000000 000 200</v>
      </c>
      <c r="E517" s="42">
        <v>63571300</v>
      </c>
      <c r="F517" s="42">
        <v>62288317</v>
      </c>
      <c r="G517" s="42">
        <f t="shared" si="21"/>
        <v>1282983</v>
      </c>
    </row>
    <row r="518" spans="1:7" ht="37.5">
      <c r="A518" s="40" t="s">
        <v>579</v>
      </c>
      <c r="B518" s="41"/>
      <c r="C518" s="41" t="s">
        <v>384</v>
      </c>
      <c r="D518" s="43" t="str">
        <f t="shared" si="20"/>
        <v>000 1400 0000000 000 250</v>
      </c>
      <c r="E518" s="42">
        <v>63571300</v>
      </c>
      <c r="F518" s="42">
        <v>62288317</v>
      </c>
      <c r="G518" s="42">
        <f t="shared" si="21"/>
        <v>1282983</v>
      </c>
    </row>
    <row r="519" spans="1:7" ht="75">
      <c r="A519" s="40" t="s">
        <v>580</v>
      </c>
      <c r="B519" s="41"/>
      <c r="C519" s="41" t="s">
        <v>385</v>
      </c>
      <c r="D519" s="43" t="str">
        <f t="shared" si="20"/>
        <v>000 1400 0000000 000 251</v>
      </c>
      <c r="E519" s="42">
        <v>63571300</v>
      </c>
      <c r="F519" s="42">
        <v>62288317</v>
      </c>
      <c r="G519" s="42">
        <f t="shared" si="21"/>
        <v>1282983</v>
      </c>
    </row>
    <row r="520" spans="1:7" ht="131.25">
      <c r="A520" s="40" t="s">
        <v>386</v>
      </c>
      <c r="B520" s="41"/>
      <c r="C520" s="41" t="s">
        <v>387</v>
      </c>
      <c r="D520" s="43" t="str">
        <f t="shared" si="20"/>
        <v>000 1401 0000000 000 000</v>
      </c>
      <c r="E520" s="42">
        <v>60656300</v>
      </c>
      <c r="F520" s="42">
        <v>59373317</v>
      </c>
      <c r="G520" s="42">
        <f t="shared" si="21"/>
        <v>1282983</v>
      </c>
    </row>
    <row r="521" spans="1:7" ht="18.75">
      <c r="A521" s="40" t="s">
        <v>553</v>
      </c>
      <c r="B521" s="41"/>
      <c r="C521" s="41" t="s">
        <v>388</v>
      </c>
      <c r="D521" s="43" t="str">
        <f t="shared" si="20"/>
        <v>000 1401 0000000 000 200</v>
      </c>
      <c r="E521" s="42">
        <v>60656300</v>
      </c>
      <c r="F521" s="42">
        <v>59373317</v>
      </c>
      <c r="G521" s="42">
        <f t="shared" si="21"/>
        <v>1282983</v>
      </c>
    </row>
    <row r="522" spans="1:7" ht="37.5">
      <c r="A522" s="40" t="s">
        <v>579</v>
      </c>
      <c r="B522" s="41"/>
      <c r="C522" s="41" t="s">
        <v>389</v>
      </c>
      <c r="D522" s="43" t="str">
        <f t="shared" si="20"/>
        <v>000 1401 0000000 000 250</v>
      </c>
      <c r="E522" s="42">
        <v>60656300</v>
      </c>
      <c r="F522" s="42">
        <v>59373317</v>
      </c>
      <c r="G522" s="42">
        <f t="shared" si="21"/>
        <v>1282983</v>
      </c>
    </row>
    <row r="523" spans="1:7" ht="75">
      <c r="A523" s="40" t="s">
        <v>580</v>
      </c>
      <c r="B523" s="41"/>
      <c r="C523" s="41" t="s">
        <v>390</v>
      </c>
      <c r="D523" s="43" t="str">
        <f t="shared" si="20"/>
        <v>000 1401 0000000 000 251</v>
      </c>
      <c r="E523" s="42">
        <v>60656300</v>
      </c>
      <c r="F523" s="42">
        <v>59373317</v>
      </c>
      <c r="G523" s="42">
        <f t="shared" si="21"/>
        <v>1282983</v>
      </c>
    </row>
    <row r="524" spans="1:7" ht="56.25">
      <c r="A524" s="40" t="s">
        <v>391</v>
      </c>
      <c r="B524" s="41"/>
      <c r="C524" s="41" t="s">
        <v>392</v>
      </c>
      <c r="D524" s="43" t="str">
        <f t="shared" si="20"/>
        <v>000 1403 0000000 000 000</v>
      </c>
      <c r="E524" s="42">
        <v>2915000</v>
      </c>
      <c r="F524" s="42">
        <v>2915000</v>
      </c>
      <c r="G524" s="42">
        <f t="shared" si="21"/>
        <v>0</v>
      </c>
    </row>
    <row r="525" spans="1:7" ht="18.75">
      <c r="A525" s="40" t="s">
        <v>553</v>
      </c>
      <c r="B525" s="41"/>
      <c r="C525" s="41" t="s">
        <v>393</v>
      </c>
      <c r="D525" s="43" t="str">
        <f t="shared" si="20"/>
        <v>000 1403 0000000 000 200</v>
      </c>
      <c r="E525" s="42">
        <v>2915000</v>
      </c>
      <c r="F525" s="42">
        <v>2915000</v>
      </c>
      <c r="G525" s="42">
        <f t="shared" si="21"/>
        <v>0</v>
      </c>
    </row>
    <row r="526" spans="1:7" ht="37.5">
      <c r="A526" s="40" t="s">
        <v>579</v>
      </c>
      <c r="B526" s="41"/>
      <c r="C526" s="41" t="s">
        <v>394</v>
      </c>
      <c r="D526" s="43" t="str">
        <f t="shared" si="20"/>
        <v>000 1403 0000000 000 250</v>
      </c>
      <c r="E526" s="42">
        <v>2915000</v>
      </c>
      <c r="F526" s="42">
        <v>2915000</v>
      </c>
      <c r="G526" s="42">
        <f t="shared" si="21"/>
        <v>0</v>
      </c>
    </row>
    <row r="527" spans="1:7" ht="75">
      <c r="A527" s="40" t="s">
        <v>580</v>
      </c>
      <c r="B527" s="41"/>
      <c r="C527" s="41" t="s">
        <v>395</v>
      </c>
      <c r="D527" s="43" t="str">
        <f>IF(OR(LEFT(C527,5)="000 9",LEFT(C527,5)="000 7"),"X",C527)</f>
        <v>000 1403 0000000 000 251</v>
      </c>
      <c r="E527" s="42">
        <v>2915000</v>
      </c>
      <c r="F527" s="42">
        <v>2915000</v>
      </c>
      <c r="G527" s="42">
        <f t="shared" si="21"/>
        <v>0</v>
      </c>
    </row>
    <row r="528" spans="1:7" ht="56.25">
      <c r="A528" s="45" t="s">
        <v>396</v>
      </c>
      <c r="B528" s="46">
        <v>450</v>
      </c>
      <c r="C528" s="41" t="s">
        <v>397</v>
      </c>
      <c r="D528" s="46" t="s">
        <v>397</v>
      </c>
      <c r="E528" s="47">
        <v>-284296494.2</v>
      </c>
      <c r="F528" s="47">
        <v>70225445.56</v>
      </c>
      <c r="G528" s="47">
        <f>E528-F528</f>
        <v>-354521939.76</v>
      </c>
    </row>
    <row r="529" spans="1:7" ht="12.75">
      <c r="A529" s="35"/>
      <c r="B529" s="36"/>
      <c r="C529" s="36"/>
      <c r="D529" s="34"/>
      <c r="E529" s="37"/>
      <c r="F529" s="38"/>
      <c r="G529" s="38"/>
    </row>
  </sheetData>
  <sheetProtection/>
  <printOptions/>
  <pageMargins left="0.7480314960629921" right="0.3937007874015748" top="0.4330708661417323" bottom="0.2362204724409449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="75" zoomScaleNormal="75" workbookViewId="0" topLeftCell="A1">
      <selection activeCell="D10" sqref="D10"/>
    </sheetView>
  </sheetViews>
  <sheetFormatPr defaultColWidth="9.00390625" defaultRowHeight="12.75"/>
  <cols>
    <col min="1" max="1" width="43.875" style="65" customWidth="1"/>
    <col min="2" max="2" width="6.25390625" style="65" customWidth="1"/>
    <col min="3" max="3" width="15.875" style="65" hidden="1" customWidth="1"/>
    <col min="4" max="4" width="40.375" style="65" customWidth="1"/>
    <col min="5" max="5" width="23.00390625" style="65" customWidth="1"/>
    <col min="6" max="6" width="22.75390625" style="65" customWidth="1"/>
    <col min="7" max="7" width="22.00390625" style="65" customWidth="1"/>
    <col min="8" max="16384" width="9.125" style="65" customWidth="1"/>
  </cols>
  <sheetData>
    <row r="1" ht="19.5" customHeight="1">
      <c r="G1" s="53" t="s">
        <v>699</v>
      </c>
    </row>
    <row r="2" spans="1:7" ht="15" customHeight="1">
      <c r="A2" s="77" t="s">
        <v>700</v>
      </c>
      <c r="B2" s="77"/>
      <c r="C2" s="77"/>
      <c r="D2" s="77"/>
      <c r="E2" s="77"/>
      <c r="F2" s="77"/>
      <c r="G2" s="77"/>
    </row>
    <row r="3" spans="1:5" ht="13.5" thickBot="1">
      <c r="A3" s="16"/>
      <c r="B3" s="66"/>
      <c r="C3" s="66"/>
      <c r="D3" s="67"/>
      <c r="E3" s="68"/>
    </row>
    <row r="4" spans="1:7" ht="30" customHeight="1" thickBot="1" thickTop="1">
      <c r="A4" s="54" t="s">
        <v>948</v>
      </c>
      <c r="B4" s="55" t="s">
        <v>944</v>
      </c>
      <c r="C4" s="56"/>
      <c r="D4" s="57" t="s">
        <v>951</v>
      </c>
      <c r="E4" s="55" t="s">
        <v>693</v>
      </c>
      <c r="F4" s="55" t="s">
        <v>695</v>
      </c>
      <c r="G4" s="58" t="s">
        <v>694</v>
      </c>
    </row>
    <row r="5" spans="1:7" ht="14.25" thickBot="1" thickTop="1">
      <c r="A5" s="59">
        <v>1</v>
      </c>
      <c r="B5" s="60">
        <v>2</v>
      </c>
      <c r="C5" s="61" t="s">
        <v>949</v>
      </c>
      <c r="D5" s="60" t="s">
        <v>955</v>
      </c>
      <c r="E5" s="62">
        <v>4</v>
      </c>
      <c r="F5" s="63">
        <v>5</v>
      </c>
      <c r="G5" s="64">
        <v>6</v>
      </c>
    </row>
    <row r="6" spans="1:7" ht="38.25" thickTop="1">
      <c r="A6" s="45" t="s">
        <v>399</v>
      </c>
      <c r="B6" s="46">
        <v>500</v>
      </c>
      <c r="C6" s="41" t="s">
        <v>400</v>
      </c>
      <c r="D6" s="39" t="s">
        <v>400</v>
      </c>
      <c r="E6" s="47">
        <v>284296494.2</v>
      </c>
      <c r="F6" s="47">
        <v>-70225445.56</v>
      </c>
      <c r="G6" s="47">
        <f>E6-F6</f>
        <v>354521939.76</v>
      </c>
    </row>
    <row r="7" spans="1:7" ht="76.5" customHeight="1">
      <c r="A7" s="40" t="s">
        <v>401</v>
      </c>
      <c r="B7" s="41"/>
      <c r="C7" s="41" t="s">
        <v>402</v>
      </c>
      <c r="D7" s="43" t="str">
        <f aca="true" t="shared" si="0" ref="D7:D36">IF(OR(LEFT(C7,5)="000 9",LEFT(C7,5)="000 7"),"X",IF(OR(RIGHT(C7,1)="A",RIGHT(C7,1)="А"),LEFT(C7,LEN(C7)-1)&amp;"0",C7))</f>
        <v>000 01 00 00 00 00 0000 000</v>
      </c>
      <c r="E7" s="42">
        <v>53569000</v>
      </c>
      <c r="F7" s="42">
        <v>5300000</v>
      </c>
      <c r="G7" s="42">
        <f aca="true" t="shared" si="1" ref="G7:G36">E7-F7</f>
        <v>48269000</v>
      </c>
    </row>
    <row r="8" spans="1:7" ht="37.5">
      <c r="A8" s="40" t="s">
        <v>403</v>
      </c>
      <c r="B8" s="41"/>
      <c r="C8" s="41" t="s">
        <v>404</v>
      </c>
      <c r="D8" s="43" t="str">
        <f t="shared" si="0"/>
        <v>000 01 02 00 00 00 0000 000</v>
      </c>
      <c r="E8" s="42">
        <v>8169000</v>
      </c>
      <c r="F8" s="42"/>
      <c r="G8" s="42">
        <f t="shared" si="1"/>
        <v>8169000</v>
      </c>
    </row>
    <row r="9" spans="1:7" ht="56.25">
      <c r="A9" s="40" t="s">
        <v>405</v>
      </c>
      <c r="B9" s="41"/>
      <c r="C9" s="41" t="s">
        <v>406</v>
      </c>
      <c r="D9" s="43" t="str">
        <f t="shared" si="0"/>
        <v>000 01 02 00 00 00 0000 700</v>
      </c>
      <c r="E9" s="42">
        <v>15069000</v>
      </c>
      <c r="F9" s="42"/>
      <c r="G9" s="42">
        <f t="shared" si="1"/>
        <v>15069000</v>
      </c>
    </row>
    <row r="10" spans="1:7" ht="92.25" customHeight="1">
      <c r="A10" s="40" t="s">
        <v>407</v>
      </c>
      <c r="B10" s="41"/>
      <c r="C10" s="41" t="s">
        <v>408</v>
      </c>
      <c r="D10" s="43" t="str">
        <f t="shared" si="0"/>
        <v>000 01 02 00 00 05 0000 710</v>
      </c>
      <c r="E10" s="42">
        <v>15069000</v>
      </c>
      <c r="F10" s="42"/>
      <c r="G10" s="42">
        <f t="shared" si="1"/>
        <v>15069000</v>
      </c>
    </row>
    <row r="11" spans="1:7" ht="94.5" customHeight="1">
      <c r="A11" s="40" t="s">
        <v>409</v>
      </c>
      <c r="B11" s="41"/>
      <c r="C11" s="41" t="s">
        <v>410</v>
      </c>
      <c r="D11" s="43" t="str">
        <f t="shared" si="0"/>
        <v>000 01 02 00 00 00 0000 800</v>
      </c>
      <c r="E11" s="42">
        <v>-6900000</v>
      </c>
      <c r="F11" s="42"/>
      <c r="G11" s="42">
        <f t="shared" si="1"/>
        <v>-6900000</v>
      </c>
    </row>
    <row r="12" spans="1:7" ht="85.5" customHeight="1">
      <c r="A12" s="40" t="s">
        <v>411</v>
      </c>
      <c r="B12" s="41"/>
      <c r="C12" s="41" t="s">
        <v>412</v>
      </c>
      <c r="D12" s="43" t="str">
        <f t="shared" si="0"/>
        <v>000 01 02 00 00 05 0000 810</v>
      </c>
      <c r="E12" s="42">
        <v>-6900000</v>
      </c>
      <c r="F12" s="42"/>
      <c r="G12" s="42">
        <f t="shared" si="1"/>
        <v>-6900000</v>
      </c>
    </row>
    <row r="13" spans="1:7" ht="56.25">
      <c r="A13" s="40" t="s">
        <v>413</v>
      </c>
      <c r="B13" s="41"/>
      <c r="C13" s="41" t="s">
        <v>414</v>
      </c>
      <c r="D13" s="43" t="str">
        <f t="shared" si="0"/>
        <v>000 01 03 00 00 00 0000 000</v>
      </c>
      <c r="E13" s="42">
        <v>40100000</v>
      </c>
      <c r="F13" s="42"/>
      <c r="G13" s="42">
        <f t="shared" si="1"/>
        <v>40100000</v>
      </c>
    </row>
    <row r="14" spans="1:7" ht="75">
      <c r="A14" s="40" t="s">
        <v>415</v>
      </c>
      <c r="B14" s="41"/>
      <c r="C14" s="41" t="s">
        <v>416</v>
      </c>
      <c r="D14" s="43" t="str">
        <f t="shared" si="0"/>
        <v>000 01 03 01 00 00 0000 000</v>
      </c>
      <c r="E14" s="42">
        <v>40100000</v>
      </c>
      <c r="F14" s="42"/>
      <c r="G14" s="42">
        <f t="shared" si="1"/>
        <v>40100000</v>
      </c>
    </row>
    <row r="15" spans="1:7" ht="75">
      <c r="A15" s="40" t="s">
        <v>417</v>
      </c>
      <c r="B15" s="41"/>
      <c r="C15" s="41" t="s">
        <v>418</v>
      </c>
      <c r="D15" s="43" t="str">
        <f t="shared" si="0"/>
        <v>000 01 03 01 00 00 0000 700</v>
      </c>
      <c r="E15" s="42">
        <v>54100000</v>
      </c>
      <c r="F15" s="42"/>
      <c r="G15" s="42">
        <f t="shared" si="1"/>
        <v>54100000</v>
      </c>
    </row>
    <row r="16" spans="1:7" ht="123" customHeight="1">
      <c r="A16" s="40" t="s">
        <v>419</v>
      </c>
      <c r="B16" s="41"/>
      <c r="C16" s="41" t="s">
        <v>420</v>
      </c>
      <c r="D16" s="43" t="str">
        <f t="shared" si="0"/>
        <v>000 01 03 01 00 05 0000 710</v>
      </c>
      <c r="E16" s="42">
        <v>54100000</v>
      </c>
      <c r="F16" s="42"/>
      <c r="G16" s="42">
        <f t="shared" si="1"/>
        <v>54100000</v>
      </c>
    </row>
    <row r="17" spans="1:7" ht="110.25" customHeight="1">
      <c r="A17" s="40" t="s">
        <v>421</v>
      </c>
      <c r="B17" s="41"/>
      <c r="C17" s="41" t="s">
        <v>422</v>
      </c>
      <c r="D17" s="43" t="str">
        <f t="shared" si="0"/>
        <v>000 01 03 01 00 00 0000 800</v>
      </c>
      <c r="E17" s="42">
        <v>-14000000</v>
      </c>
      <c r="F17" s="42"/>
      <c r="G17" s="42">
        <f t="shared" si="1"/>
        <v>-14000000</v>
      </c>
    </row>
    <row r="18" spans="1:7" ht="123" customHeight="1">
      <c r="A18" s="40" t="s">
        <v>423</v>
      </c>
      <c r="B18" s="41"/>
      <c r="C18" s="41" t="s">
        <v>424</v>
      </c>
      <c r="D18" s="43" t="str">
        <f t="shared" si="0"/>
        <v>000 01 03 01 00 05 0000 810</v>
      </c>
      <c r="E18" s="42">
        <v>-14000000</v>
      </c>
      <c r="F18" s="42"/>
      <c r="G18" s="42">
        <f t="shared" si="1"/>
        <v>-14000000</v>
      </c>
    </row>
    <row r="19" spans="1:7" ht="56.25">
      <c r="A19" s="40" t="s">
        <v>425</v>
      </c>
      <c r="B19" s="41"/>
      <c r="C19" s="41" t="s">
        <v>426</v>
      </c>
      <c r="D19" s="43" t="str">
        <f t="shared" si="0"/>
        <v>000 01 06 00 00 00 0000 000</v>
      </c>
      <c r="E19" s="42">
        <v>5300000</v>
      </c>
      <c r="F19" s="42">
        <v>5300000</v>
      </c>
      <c r="G19" s="42">
        <f t="shared" si="1"/>
        <v>0</v>
      </c>
    </row>
    <row r="20" spans="1:7" ht="56.25">
      <c r="A20" s="40" t="s">
        <v>427</v>
      </c>
      <c r="B20" s="41"/>
      <c r="C20" s="41" t="s">
        <v>428</v>
      </c>
      <c r="D20" s="43" t="str">
        <f t="shared" si="0"/>
        <v>000 01 06 05 00 00 0000 000</v>
      </c>
      <c r="E20" s="42">
        <v>5300000</v>
      </c>
      <c r="F20" s="42">
        <v>5300000</v>
      </c>
      <c r="G20" s="42">
        <f t="shared" si="1"/>
        <v>0</v>
      </c>
    </row>
    <row r="21" spans="1:7" ht="56.25">
      <c r="A21" s="40" t="s">
        <v>429</v>
      </c>
      <c r="B21" s="41"/>
      <c r="C21" s="41" t="s">
        <v>430</v>
      </c>
      <c r="D21" s="43" t="str">
        <f t="shared" si="0"/>
        <v>000 01 06 05 00 00 0000 600</v>
      </c>
      <c r="E21" s="42">
        <v>20300000</v>
      </c>
      <c r="F21" s="42">
        <v>5300000</v>
      </c>
      <c r="G21" s="42">
        <f t="shared" si="1"/>
        <v>15000000</v>
      </c>
    </row>
    <row r="22" spans="1:7" ht="93.75">
      <c r="A22" s="40" t="s">
        <v>431</v>
      </c>
      <c r="B22" s="41"/>
      <c r="C22" s="41" t="s">
        <v>432</v>
      </c>
      <c r="D22" s="43" t="str">
        <f t="shared" si="0"/>
        <v>000 01 06 05 02 00 0000 600</v>
      </c>
      <c r="E22" s="42">
        <v>20300000</v>
      </c>
      <c r="F22" s="42">
        <v>5300000</v>
      </c>
      <c r="G22" s="42">
        <f t="shared" si="1"/>
        <v>15000000</v>
      </c>
    </row>
    <row r="23" spans="1:7" ht="143.25" customHeight="1">
      <c r="A23" s="40" t="s">
        <v>433</v>
      </c>
      <c r="B23" s="41"/>
      <c r="C23" s="41" t="s">
        <v>434</v>
      </c>
      <c r="D23" s="43" t="str">
        <f t="shared" si="0"/>
        <v>000 01 06 05 02 05 0000 640</v>
      </c>
      <c r="E23" s="42">
        <v>20300000</v>
      </c>
      <c r="F23" s="42">
        <v>5300000</v>
      </c>
      <c r="G23" s="42">
        <f t="shared" si="1"/>
        <v>15000000</v>
      </c>
    </row>
    <row r="24" spans="1:7" ht="56.25">
      <c r="A24" s="40" t="s">
        <v>435</v>
      </c>
      <c r="B24" s="41"/>
      <c r="C24" s="41" t="s">
        <v>436</v>
      </c>
      <c r="D24" s="43" t="str">
        <f t="shared" si="0"/>
        <v>000 01 06 05 00 00 0000 500</v>
      </c>
      <c r="E24" s="42">
        <v>-15000000</v>
      </c>
      <c r="F24" s="42"/>
      <c r="G24" s="42">
        <f t="shared" si="1"/>
        <v>-15000000</v>
      </c>
    </row>
    <row r="25" spans="1:7" ht="102" customHeight="1">
      <c r="A25" s="40" t="s">
        <v>437</v>
      </c>
      <c r="B25" s="41"/>
      <c r="C25" s="41" t="s">
        <v>438</v>
      </c>
      <c r="D25" s="43" t="str">
        <f t="shared" si="0"/>
        <v>000 01 06 05 02 00 0000 500</v>
      </c>
      <c r="E25" s="42">
        <v>-15000000</v>
      </c>
      <c r="F25" s="42"/>
      <c r="G25" s="42">
        <f t="shared" si="1"/>
        <v>-15000000</v>
      </c>
    </row>
    <row r="26" spans="1:7" ht="112.5">
      <c r="A26" s="40" t="s">
        <v>439</v>
      </c>
      <c r="B26" s="41"/>
      <c r="C26" s="41" t="s">
        <v>440</v>
      </c>
      <c r="D26" s="43" t="str">
        <f t="shared" si="0"/>
        <v>000 01 06 05 02 05 0000 540</v>
      </c>
      <c r="E26" s="42">
        <v>-15000000</v>
      </c>
      <c r="F26" s="42"/>
      <c r="G26" s="42">
        <f t="shared" si="1"/>
        <v>-15000000</v>
      </c>
    </row>
    <row r="27" spans="1:7" ht="18.75">
      <c r="A27" s="45" t="s">
        <v>441</v>
      </c>
      <c r="B27" s="46">
        <v>700</v>
      </c>
      <c r="C27" s="46" t="s">
        <v>442</v>
      </c>
      <c r="D27" s="48" t="str">
        <f t="shared" si="0"/>
        <v>000 01 00 00 00 00 0000 000</v>
      </c>
      <c r="E27" s="47">
        <v>230727494.2</v>
      </c>
      <c r="F27" s="47">
        <v>-75525445.56</v>
      </c>
      <c r="G27" s="47">
        <f t="shared" si="1"/>
        <v>306252939.76</v>
      </c>
    </row>
    <row r="28" spans="1:7" ht="37.5" hidden="1">
      <c r="A28" s="40" t="s">
        <v>443</v>
      </c>
      <c r="B28" s="41">
        <v>700</v>
      </c>
      <c r="C28" s="41" t="s">
        <v>444</v>
      </c>
      <c r="D28" s="43" t="str">
        <f t="shared" si="0"/>
        <v>000 01 05 00 00 00 0000 000</v>
      </c>
      <c r="E28" s="42">
        <v>230727494.2</v>
      </c>
      <c r="F28" s="42">
        <v>-75525445.56</v>
      </c>
      <c r="G28" s="42">
        <f t="shared" si="1"/>
        <v>306252939.76</v>
      </c>
    </row>
    <row r="29" spans="1:7" ht="37.5" hidden="1">
      <c r="A29" s="40" t="s">
        <v>445</v>
      </c>
      <c r="B29" s="41">
        <v>710</v>
      </c>
      <c r="C29" s="41" t="s">
        <v>446</v>
      </c>
      <c r="D29" s="43" t="str">
        <f t="shared" si="0"/>
        <v>000 01 05 00 00 00 0000 500</v>
      </c>
      <c r="E29" s="42">
        <v>-2482295440.95</v>
      </c>
      <c r="F29" s="42">
        <v>-1914385387.53</v>
      </c>
      <c r="G29" s="42">
        <f t="shared" si="1"/>
        <v>-567910053.4199998</v>
      </c>
    </row>
    <row r="30" spans="1:7" ht="37.5" hidden="1">
      <c r="A30" s="40" t="s">
        <v>447</v>
      </c>
      <c r="B30" s="41">
        <v>710</v>
      </c>
      <c r="C30" s="41" t="s">
        <v>448</v>
      </c>
      <c r="D30" s="43" t="str">
        <f t="shared" si="0"/>
        <v>000 01 05 02 00 00 0000 500</v>
      </c>
      <c r="E30" s="42">
        <v>-2482295440.95</v>
      </c>
      <c r="F30" s="42">
        <v>-1914385387.53</v>
      </c>
      <c r="G30" s="42">
        <f t="shared" si="1"/>
        <v>-567910053.4199998</v>
      </c>
    </row>
    <row r="31" spans="1:7" ht="37.5" hidden="1">
      <c r="A31" s="40" t="s">
        <v>449</v>
      </c>
      <c r="B31" s="41">
        <v>710</v>
      </c>
      <c r="C31" s="41" t="s">
        <v>450</v>
      </c>
      <c r="D31" s="43" t="str">
        <f t="shared" si="0"/>
        <v>000 01 05 02 01 00 0000 510</v>
      </c>
      <c r="E31" s="42">
        <v>-2482295440.95</v>
      </c>
      <c r="F31" s="42">
        <v>-1914385387.53</v>
      </c>
      <c r="G31" s="42">
        <f t="shared" si="1"/>
        <v>-567910053.4199998</v>
      </c>
    </row>
    <row r="32" spans="1:7" ht="56.25" hidden="1">
      <c r="A32" s="40" t="s">
        <v>451</v>
      </c>
      <c r="B32" s="41">
        <v>710</v>
      </c>
      <c r="C32" s="41" t="s">
        <v>452</v>
      </c>
      <c r="D32" s="43" t="str">
        <f t="shared" si="0"/>
        <v>000 01 05 02 01 05 0000 510</v>
      </c>
      <c r="E32" s="42">
        <v>-2482295440.95</v>
      </c>
      <c r="F32" s="42">
        <v>-1914385387.53</v>
      </c>
      <c r="G32" s="42">
        <f t="shared" si="1"/>
        <v>-567910053.4199998</v>
      </c>
    </row>
    <row r="33" spans="1:7" ht="37.5" hidden="1">
      <c r="A33" s="40" t="s">
        <v>453</v>
      </c>
      <c r="B33" s="41">
        <v>720</v>
      </c>
      <c r="C33" s="41" t="s">
        <v>454</v>
      </c>
      <c r="D33" s="43" t="str">
        <f t="shared" si="0"/>
        <v>000 01 05 00 00 00 0000 600</v>
      </c>
      <c r="E33" s="42">
        <v>2713022935.15</v>
      </c>
      <c r="F33" s="42">
        <v>1838859941.97</v>
      </c>
      <c r="G33" s="42">
        <f t="shared" si="1"/>
        <v>874162993.1800001</v>
      </c>
    </row>
    <row r="34" spans="1:7" ht="37.5" hidden="1">
      <c r="A34" s="40" t="s">
        <v>455</v>
      </c>
      <c r="B34" s="41">
        <v>720</v>
      </c>
      <c r="C34" s="41" t="s">
        <v>456</v>
      </c>
      <c r="D34" s="43" t="str">
        <f t="shared" si="0"/>
        <v>000 01 05 02 00 00 0000 600</v>
      </c>
      <c r="E34" s="42">
        <v>2713022935.15</v>
      </c>
      <c r="F34" s="42">
        <v>1838859941.97</v>
      </c>
      <c r="G34" s="42">
        <f t="shared" si="1"/>
        <v>874162993.1800001</v>
      </c>
    </row>
    <row r="35" spans="1:7" ht="37.5" hidden="1">
      <c r="A35" s="40" t="s">
        <v>457</v>
      </c>
      <c r="B35" s="41">
        <v>720</v>
      </c>
      <c r="C35" s="41" t="s">
        <v>458</v>
      </c>
      <c r="D35" s="43" t="str">
        <f t="shared" si="0"/>
        <v>000 01 05 02 01 00 0000 610</v>
      </c>
      <c r="E35" s="42">
        <v>2713022935.15</v>
      </c>
      <c r="F35" s="42">
        <v>1838859941.97</v>
      </c>
      <c r="G35" s="42">
        <f t="shared" si="1"/>
        <v>874162993.1800001</v>
      </c>
    </row>
    <row r="36" spans="1:7" ht="56.25" hidden="1">
      <c r="A36" s="40" t="s">
        <v>459</v>
      </c>
      <c r="B36" s="41">
        <v>720</v>
      </c>
      <c r="C36" s="41" t="s">
        <v>460</v>
      </c>
      <c r="D36" s="43" t="str">
        <f t="shared" si="0"/>
        <v>000 01 05 02 01 05 0000 610</v>
      </c>
      <c r="E36" s="42">
        <v>2713022935.15</v>
      </c>
      <c r="F36" s="42">
        <v>1838859941.97</v>
      </c>
      <c r="G36" s="42">
        <f t="shared" si="1"/>
        <v>874162993.1800001</v>
      </c>
    </row>
    <row r="37" spans="1:7" ht="12.75">
      <c r="A37" s="35"/>
      <c r="B37" s="36"/>
      <c r="C37" s="36"/>
      <c r="D37" s="34"/>
      <c r="E37" s="37"/>
      <c r="F37" s="38"/>
      <c r="G37" s="38"/>
    </row>
    <row r="38" spans="1:5" ht="12.75">
      <c r="A38" s="69"/>
      <c r="B38" s="70"/>
      <c r="C38" s="70"/>
      <c r="D38" s="71"/>
      <c r="E38" s="72"/>
    </row>
    <row r="39" spans="1:22" ht="25.5" customHeight="1">
      <c r="A39" s="78" t="s">
        <v>701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</row>
    <row r="40" spans="1:20" ht="12.75">
      <c r="A40" s="13"/>
      <c r="B40" s="27"/>
      <c r="C40" s="27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16"/>
      <c r="Q40" s="16"/>
      <c r="R40" s="16"/>
      <c r="S40" s="16"/>
      <c r="T40" s="16"/>
    </row>
    <row r="41" spans="1:20" ht="12.75">
      <c r="A41" s="13"/>
      <c r="B41" s="27"/>
      <c r="C41" s="2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16"/>
      <c r="Q41" s="16"/>
      <c r="R41" s="16"/>
      <c r="S41" s="16"/>
      <c r="T41" s="16"/>
    </row>
    <row r="42" spans="1:20" ht="15">
      <c r="A42" s="13"/>
      <c r="B42" s="79"/>
      <c r="C42" s="80"/>
      <c r="D42" s="80"/>
      <c r="E42" s="73"/>
      <c r="F42" s="74"/>
      <c r="G42" s="15"/>
      <c r="H42" s="15"/>
      <c r="I42" s="15"/>
      <c r="J42" s="15"/>
      <c r="K42" s="15"/>
      <c r="L42" s="15"/>
      <c r="M42" s="15"/>
      <c r="N42" s="15"/>
      <c r="O42" s="16"/>
      <c r="P42" s="16"/>
      <c r="Q42" s="16"/>
      <c r="R42" s="16"/>
      <c r="S42" s="16"/>
      <c r="T42" s="16"/>
    </row>
    <row r="43" spans="1:20" ht="20.25">
      <c r="A43" s="75" t="s">
        <v>702</v>
      </c>
      <c r="B43" s="27"/>
      <c r="C43" s="2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16"/>
      <c r="Q43" s="16"/>
      <c r="R43" s="16"/>
      <c r="S43" s="16"/>
      <c r="T43" s="16"/>
    </row>
    <row r="44" spans="1:20" ht="20.25">
      <c r="A44" s="75"/>
      <c r="B44" s="27"/>
      <c r="C44" s="27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6"/>
      <c r="P44" s="16"/>
      <c r="Q44" s="16"/>
      <c r="R44" s="16"/>
      <c r="S44" s="16"/>
      <c r="T44" s="16"/>
    </row>
    <row r="45" ht="12.75">
      <c r="A45" s="13"/>
    </row>
    <row r="46" ht="18.75">
      <c r="A46" s="76"/>
    </row>
    <row r="47" ht="20.25">
      <c r="A47" s="75" t="s">
        <v>703</v>
      </c>
    </row>
    <row r="49" ht="11.25" customHeight="1"/>
  </sheetData>
  <sheetProtection/>
  <mergeCells count="3">
    <mergeCell ref="A2:G2"/>
    <mergeCell ref="A39:V39"/>
    <mergeCell ref="B42:D42"/>
  </mergeCells>
  <printOptions/>
  <pageMargins left="0.31496062992125984" right="0" top="0.31496062992125984" bottom="0.1968503937007874" header="0" footer="0"/>
  <pageSetup horizontalDpi="600" verticalDpi="600" orientation="landscape" paperSize="8" scale="8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2013-11-18T13:05:40Z</cp:lastPrinted>
  <dcterms:created xsi:type="dcterms:W3CDTF">1999-06-18T11:49:53Z</dcterms:created>
  <dcterms:modified xsi:type="dcterms:W3CDTF">2013-11-19T08:50:05Z</dcterms:modified>
  <cp:category/>
  <cp:version/>
  <cp:contentType/>
  <cp:contentStatus/>
</cp:coreProperties>
</file>