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72" tabRatio="626" activeTab="1"/>
  </bookViews>
  <sheets>
    <sheet name="Прил. 1" sheetId="1" r:id="rId1"/>
    <sheet name="Прил. 2" sheetId="2" r:id="rId2"/>
  </sheets>
  <definedNames/>
  <calcPr fullCalcOnLoad="1"/>
</workbook>
</file>

<file path=xl/sharedStrings.xml><?xml version="1.0" encoding="utf-8"?>
<sst xmlns="http://schemas.openxmlformats.org/spreadsheetml/2006/main" count="131" uniqueCount="56">
  <si>
    <t xml:space="preserve">Предусмотрено в бюджете района </t>
  </si>
  <si>
    <t>в том числе</t>
  </si>
  <si>
    <t>за счет собственных доходов</t>
  </si>
  <si>
    <t>всего</t>
  </si>
  <si>
    <t>Мероприятия</t>
  </si>
  <si>
    <t>Объект 3</t>
  </si>
  <si>
    <t>Повышение оплаты труда работников муниципальных учреждений культуры</t>
  </si>
  <si>
    <t>Обеспечение стимулирующей выплаты помощникам воспитателей (младшим воспитателям) муниципальных дошкольных образовательных организаций</t>
  </si>
  <si>
    <t>Примечания</t>
  </si>
  <si>
    <t xml:space="preserve">Расход в бюджете района  </t>
  </si>
  <si>
    <t>Повышение оплаты труда педагогических работников муниципальных организаций дополнительного образования детей</t>
  </si>
  <si>
    <t>Данные в таблице указываются без учета субсидий областного бюджета (в том числе без учета остатков субсидий прошлых лет)</t>
  </si>
  <si>
    <t xml:space="preserve">Предусмотрено в бюджетах поселений                       </t>
  </si>
  <si>
    <t>Х</t>
  </si>
  <si>
    <t>Строительство и выкуп детских садов</t>
  </si>
  <si>
    <t>район (в форме иных МБТ поселениям)</t>
  </si>
  <si>
    <t>тыс. руб.</t>
  </si>
  <si>
    <t>в т.ч. по поселениям:</t>
  </si>
  <si>
    <t>в т.ч. по объектам:</t>
  </si>
  <si>
    <r>
      <t xml:space="preserve">за счет иных межбюджетных трансфертов </t>
    </r>
    <r>
      <rPr>
        <b/>
        <sz val="11"/>
        <color indexed="8"/>
        <rFont val="Times New Roman"/>
        <family val="1"/>
      </rPr>
      <t>из бюджета района</t>
    </r>
  </si>
  <si>
    <t>Мероприятие</t>
  </si>
  <si>
    <t xml:space="preserve">Переселение граждан из аварийного жилищного фонда, всего: </t>
  </si>
  <si>
    <t xml:space="preserve">Перечислены из бюджета района иные межбюджетные трансферты в бюджет поселения  </t>
  </si>
  <si>
    <t xml:space="preserve">Расходы в бюджетах поселений, без учета доп. метров                       </t>
  </si>
  <si>
    <t xml:space="preserve">Расходы в бюджетах поселений                        на доп. метры                     </t>
  </si>
  <si>
    <t>За счет остатков средств прошлого года</t>
  </si>
  <si>
    <t>По программе текущего года</t>
  </si>
  <si>
    <t xml:space="preserve">                      Отчет о выполнении условий пунктов 2.2.5 - 2.2.7 Соглашения о взаимодействии по реализации указов Президента РФ от 07.05.2012г.                   Приложение 1 к соглашению</t>
  </si>
  <si>
    <t>Отчет о выполнении условий пунктов 2.2.5 - 2.2.7 Соглашения о взаимодействии по реализации указов Президента РФ от 07.05.2012г.  Приложение 2 к соглашению</t>
  </si>
  <si>
    <t>Расход в бюджете поселений</t>
  </si>
  <si>
    <t>руб.</t>
  </si>
  <si>
    <t>Средняя заработная плата помощников воспитателей (младших воспитателей) муниципальных дошкольных образовательных организаций</t>
  </si>
  <si>
    <t>на территории Кировского муниципального района Ленинградской области</t>
  </si>
  <si>
    <t>на территории  Кировского муниципального района Ленинградской области</t>
  </si>
  <si>
    <t xml:space="preserve"> МО "Город Отрадное"</t>
  </si>
  <si>
    <t xml:space="preserve"> МО Мгинское городское поселение</t>
  </si>
  <si>
    <t xml:space="preserve"> МО Назиевское городское поселение</t>
  </si>
  <si>
    <t>по состоянию на 1 июля 2015 года</t>
  </si>
  <si>
    <t>Кировское ГП</t>
  </si>
  <si>
    <t>Мгинское ГП</t>
  </si>
  <si>
    <t>Назиевское ГП</t>
  </si>
  <si>
    <t>Отрадненское ГП</t>
  </si>
  <si>
    <t>Павловское ГП</t>
  </si>
  <si>
    <t>Приладожское ГП</t>
  </si>
  <si>
    <t>Путиловское СП</t>
  </si>
  <si>
    <t>Синявинское ГП</t>
  </si>
  <si>
    <t>Суховское СП</t>
  </si>
  <si>
    <t>Шлиссельбургское ГП</t>
  </si>
  <si>
    <t>Шумское СП</t>
  </si>
  <si>
    <t>Строительство детской дошкольной организации на 155 мест в г.Отрадное, ул.Новая, д.9</t>
  </si>
  <si>
    <t>Глава администрации Кировского муниципального района</t>
  </si>
  <si>
    <t>/М.В.Коломыцев /</t>
  </si>
  <si>
    <t>Выкуп детской дошкольной организации на 80 мест в г.Отрадное, ул.Советская , д.15</t>
  </si>
  <si>
    <t>МКУК "Центральная межпоселенческая библиотека" - районное учреждение</t>
  </si>
  <si>
    <t xml:space="preserve"> МО Назиевское городское поселение *</t>
  </si>
  <si>
    <t>* по МО Назиевское ГП в графе "за счет иных межбюджетных трансфертов из бюджета района" указан остаток м/б трансферта из бюджета района 2014 года. В январе 2015 поселением был произведен возврат остатка в бюджет района и в феврале 2015 подтвеждена потребность, отправлен на счет бюджета поселения.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</si>
</sst>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medium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medium"/>
      <top style="thin"/>
      <bottom style="hair"/>
    </border>
    <border>
      <left style="thin"/>
      <right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thin"/>
      <right/>
      <top/>
      <bottom style="hair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right"/>
    </xf>
    <xf numFmtId="164" fontId="44" fillId="0" borderId="10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164" fontId="44" fillId="0" borderId="14" xfId="0" applyNumberFormat="1" applyFont="1" applyBorder="1" applyAlignment="1">
      <alignment horizontal="center" vertical="center" wrapText="1"/>
    </xf>
    <xf numFmtId="49" fontId="45" fillId="33" borderId="15" xfId="0" applyNumberFormat="1" applyFont="1" applyFill="1" applyBorder="1" applyAlignment="1">
      <alignment horizontal="center" vertical="center" wrapText="1"/>
    </xf>
    <xf numFmtId="164" fontId="46" fillId="33" borderId="15" xfId="0" applyNumberFormat="1" applyFont="1" applyFill="1" applyBorder="1" applyAlignment="1">
      <alignment horizontal="center" vertical="center" wrapText="1"/>
    </xf>
    <xf numFmtId="164" fontId="44" fillId="33" borderId="15" xfId="0" applyNumberFormat="1" applyFont="1" applyFill="1" applyBorder="1" applyAlignment="1">
      <alignment horizontal="center" vertical="center" wrapText="1"/>
    </xf>
    <xf numFmtId="164" fontId="44" fillId="0" borderId="16" xfId="0" applyNumberFormat="1" applyFont="1" applyBorder="1" applyAlignment="1">
      <alignment wrapText="1"/>
    </xf>
    <xf numFmtId="164" fontId="44" fillId="0" borderId="17" xfId="0" applyNumberFormat="1" applyFont="1" applyBorder="1" applyAlignment="1">
      <alignment wrapText="1"/>
    </xf>
    <xf numFmtId="49" fontId="46" fillId="0" borderId="11" xfId="0" applyNumberFormat="1" applyFont="1" applyBorder="1" applyAlignment="1">
      <alignment horizontal="center" vertical="center" wrapText="1"/>
    </xf>
    <xf numFmtId="49" fontId="46" fillId="0" borderId="18" xfId="0" applyNumberFormat="1" applyFont="1" applyBorder="1" applyAlignment="1">
      <alignment horizontal="center" vertical="center" wrapText="1"/>
    </xf>
    <xf numFmtId="49" fontId="46" fillId="0" borderId="19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  <xf numFmtId="164" fontId="44" fillId="0" borderId="0" xfId="0" applyNumberFormat="1" applyFont="1" applyAlignment="1">
      <alignment wrapText="1"/>
    </xf>
    <xf numFmtId="164" fontId="44" fillId="0" borderId="0" xfId="0" applyNumberFormat="1" applyFont="1" applyAlignment="1">
      <alignment/>
    </xf>
    <xf numFmtId="49" fontId="44" fillId="0" borderId="0" xfId="0" applyNumberFormat="1" applyFont="1" applyAlignment="1">
      <alignment horizontal="center" vertical="center" wrapText="1"/>
    </xf>
    <xf numFmtId="164" fontId="44" fillId="0" borderId="0" xfId="0" applyNumberFormat="1" applyFont="1" applyAlignment="1">
      <alignment/>
    </xf>
    <xf numFmtId="49" fontId="46" fillId="0" borderId="0" xfId="0" applyNumberFormat="1" applyFont="1" applyAlignment="1">
      <alignment horizontal="left" vertical="center"/>
    </xf>
    <xf numFmtId="0" fontId="44" fillId="0" borderId="0" xfId="0" applyFont="1" applyAlignment="1">
      <alignment/>
    </xf>
    <xf numFmtId="164" fontId="44" fillId="0" borderId="20" xfId="0" applyNumberFormat="1" applyFont="1" applyBorder="1" applyAlignment="1">
      <alignment horizontal="center" vertical="center" wrapText="1"/>
    </xf>
    <xf numFmtId="164" fontId="44" fillId="0" borderId="16" xfId="0" applyNumberFormat="1" applyFont="1" applyBorder="1" applyAlignment="1">
      <alignment horizontal="center" vertical="center" wrapText="1"/>
    </xf>
    <xf numFmtId="164" fontId="44" fillId="0" borderId="17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  <xf numFmtId="49" fontId="44" fillId="33" borderId="18" xfId="0" applyNumberFormat="1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/>
    </xf>
    <xf numFmtId="49" fontId="46" fillId="0" borderId="22" xfId="0" applyNumberFormat="1" applyFont="1" applyBorder="1" applyAlignment="1">
      <alignment horizontal="center" vertical="center" wrapText="1"/>
    </xf>
    <xf numFmtId="164" fontId="44" fillId="0" borderId="23" xfId="0" applyNumberFormat="1" applyFont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/>
    </xf>
    <xf numFmtId="164" fontId="44" fillId="0" borderId="24" xfId="0" applyNumberFormat="1" applyFont="1" applyBorder="1" applyAlignment="1">
      <alignment horizontal="center" vertical="center" wrapText="1"/>
    </xf>
    <xf numFmtId="164" fontId="44" fillId="0" borderId="21" xfId="0" applyNumberFormat="1" applyFont="1" applyBorder="1" applyAlignment="1">
      <alignment horizontal="center" vertical="center" wrapText="1"/>
    </xf>
    <xf numFmtId="164" fontId="44" fillId="0" borderId="25" xfId="0" applyNumberFormat="1" applyFont="1" applyBorder="1" applyAlignment="1">
      <alignment horizontal="center" vertical="center" wrapText="1"/>
    </xf>
    <xf numFmtId="164" fontId="44" fillId="0" borderId="26" xfId="0" applyNumberFormat="1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164" fontId="44" fillId="0" borderId="15" xfId="0" applyNumberFormat="1" applyFont="1" applyBorder="1" applyAlignment="1">
      <alignment horizontal="center" vertical="center" wrapText="1"/>
    </xf>
    <xf numFmtId="49" fontId="44" fillId="0" borderId="27" xfId="0" applyNumberFormat="1" applyFont="1" applyBorder="1" applyAlignment="1">
      <alignment horizontal="center" vertical="center" wrapText="1"/>
    </xf>
    <xf numFmtId="164" fontId="44" fillId="0" borderId="28" xfId="0" applyNumberFormat="1" applyFont="1" applyBorder="1" applyAlignment="1">
      <alignment horizontal="center" vertical="center" wrapText="1"/>
    </xf>
    <xf numFmtId="164" fontId="44" fillId="0" borderId="29" xfId="0" applyNumberFormat="1" applyFont="1" applyBorder="1" applyAlignment="1">
      <alignment horizontal="center" vertical="center" wrapText="1"/>
    </xf>
    <xf numFmtId="164" fontId="44" fillId="0" borderId="3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top" wrapText="1"/>
    </xf>
    <xf numFmtId="49" fontId="44" fillId="0" borderId="0" xfId="0" applyNumberFormat="1" applyFont="1" applyBorder="1" applyAlignment="1">
      <alignment horizontal="center" vertical="center" wrapText="1"/>
    </xf>
    <xf numFmtId="49" fontId="44" fillId="0" borderId="31" xfId="0" applyNumberFormat="1" applyFont="1" applyBorder="1" applyAlignment="1">
      <alignment horizontal="center" vertical="center" wrapText="1"/>
    </xf>
    <xf numFmtId="164" fontId="44" fillId="0" borderId="32" xfId="0" applyNumberFormat="1" applyFont="1" applyBorder="1" applyAlignment="1">
      <alignment horizontal="center" vertical="center" wrapText="1"/>
    </xf>
    <xf numFmtId="164" fontId="44" fillId="0" borderId="33" xfId="0" applyNumberFormat="1" applyFont="1" applyBorder="1" applyAlignment="1">
      <alignment horizontal="center" vertical="center" wrapText="1"/>
    </xf>
    <xf numFmtId="49" fontId="3" fillId="34" borderId="34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top"/>
    </xf>
    <xf numFmtId="164" fontId="44" fillId="0" borderId="15" xfId="0" applyNumberFormat="1" applyFont="1" applyBorder="1" applyAlignment="1">
      <alignment horizontal="center" vertical="center" wrapText="1"/>
    </xf>
    <xf numFmtId="49" fontId="46" fillId="0" borderId="34" xfId="0" applyNumberFormat="1" applyFont="1" applyBorder="1" applyAlignment="1">
      <alignment horizontal="center" vertical="center" wrapText="1"/>
    </xf>
    <xf numFmtId="164" fontId="44" fillId="0" borderId="35" xfId="0" applyNumberFormat="1" applyFont="1" applyBorder="1" applyAlignment="1">
      <alignment horizontal="center" vertical="center" wrapText="1"/>
    </xf>
    <xf numFmtId="164" fontId="44" fillId="0" borderId="36" xfId="0" applyNumberFormat="1" applyFont="1" applyBorder="1" applyAlignment="1">
      <alignment/>
    </xf>
    <xf numFmtId="49" fontId="45" fillId="33" borderId="37" xfId="0" applyNumberFormat="1" applyFont="1" applyFill="1" applyBorder="1" applyAlignment="1">
      <alignment horizontal="center" vertical="center" wrapText="1"/>
    </xf>
    <xf numFmtId="164" fontId="44" fillId="0" borderId="38" xfId="0" applyNumberFormat="1" applyFont="1" applyBorder="1" applyAlignment="1">
      <alignment horizontal="center" vertical="center" wrapText="1"/>
    </xf>
    <xf numFmtId="164" fontId="46" fillId="0" borderId="0" xfId="0" applyNumberFormat="1" applyFont="1" applyBorder="1" applyAlignment="1">
      <alignment horizontal="left" wrapText="1"/>
    </xf>
    <xf numFmtId="164" fontId="44" fillId="0" borderId="15" xfId="0" applyNumberFormat="1" applyFont="1" applyBorder="1" applyAlignment="1">
      <alignment horizontal="center" wrapText="1"/>
    </xf>
    <xf numFmtId="4" fontId="44" fillId="0" borderId="0" xfId="0" applyNumberFormat="1" applyFont="1" applyAlignment="1">
      <alignment/>
    </xf>
    <xf numFmtId="164" fontId="44" fillId="0" borderId="39" xfId="0" applyNumberFormat="1" applyFont="1" applyBorder="1" applyAlignment="1">
      <alignment horizontal="center" vertical="center" wrapText="1"/>
    </xf>
    <xf numFmtId="164" fontId="44" fillId="0" borderId="39" xfId="0" applyNumberFormat="1" applyFont="1" applyBorder="1" applyAlignment="1">
      <alignment wrapText="1"/>
    </xf>
    <xf numFmtId="164" fontId="44" fillId="0" borderId="40" xfId="0" applyNumberFormat="1" applyFont="1" applyBorder="1" applyAlignment="1">
      <alignment horizontal="center" vertical="center" wrapText="1"/>
    </xf>
    <xf numFmtId="164" fontId="44" fillId="0" borderId="41" xfId="0" applyNumberFormat="1" applyFont="1" applyBorder="1" applyAlignment="1">
      <alignment horizontal="center" vertical="center" wrapText="1"/>
    </xf>
    <xf numFmtId="164" fontId="44" fillId="0" borderId="42" xfId="0" applyNumberFormat="1" applyFont="1" applyBorder="1" applyAlignment="1">
      <alignment horizontal="center" vertical="center" wrapText="1"/>
    </xf>
    <xf numFmtId="0" fontId="4" fillId="34" borderId="43" xfId="0" applyFont="1" applyFill="1" applyBorder="1" applyAlignment="1">
      <alignment vertical="center" wrapText="1"/>
    </xf>
    <xf numFmtId="0" fontId="4" fillId="34" borderId="16" xfId="0" applyFont="1" applyFill="1" applyBorder="1" applyAlignment="1">
      <alignment vertical="center" wrapText="1"/>
    </xf>
    <xf numFmtId="0" fontId="4" fillId="34" borderId="44" xfId="0" applyFont="1" applyFill="1" applyBorder="1" applyAlignment="1">
      <alignment vertical="center" wrapText="1"/>
    </xf>
    <xf numFmtId="164" fontId="44" fillId="0" borderId="39" xfId="0" applyNumberFormat="1" applyFont="1" applyBorder="1" applyAlignment="1">
      <alignment horizontal="center" wrapText="1"/>
    </xf>
    <xf numFmtId="164" fontId="44" fillId="0" borderId="16" xfId="0" applyNumberFormat="1" applyFont="1" applyBorder="1" applyAlignment="1">
      <alignment horizontal="center" wrapText="1"/>
    </xf>
    <xf numFmtId="164" fontId="44" fillId="0" borderId="17" xfId="0" applyNumberFormat="1" applyFont="1" applyBorder="1" applyAlignment="1">
      <alignment horizontal="center" wrapText="1"/>
    </xf>
    <xf numFmtId="164" fontId="45" fillId="33" borderId="37" xfId="0" applyNumberFormat="1" applyFont="1" applyFill="1" applyBorder="1" applyAlignment="1">
      <alignment horizontal="center" vertical="center" wrapText="1"/>
    </xf>
    <xf numFmtId="164" fontId="44" fillId="0" borderId="28" xfId="0" applyNumberFormat="1" applyFont="1" applyBorder="1" applyAlignment="1">
      <alignment horizontal="center" wrapText="1"/>
    </xf>
    <xf numFmtId="164" fontId="44" fillId="0" borderId="28" xfId="0" applyNumberFormat="1" applyFont="1" applyBorder="1" applyAlignment="1">
      <alignment horizontal="center"/>
    </xf>
    <xf numFmtId="49" fontId="47" fillId="0" borderId="11" xfId="0" applyNumberFormat="1" applyFont="1" applyBorder="1" applyAlignment="1">
      <alignment horizontal="center" vertical="center" wrapText="1"/>
    </xf>
    <xf numFmtId="164" fontId="44" fillId="0" borderId="20" xfId="0" applyNumberFormat="1" applyFont="1" applyBorder="1" applyAlignment="1">
      <alignment horizontal="center"/>
    </xf>
    <xf numFmtId="164" fontId="44" fillId="0" borderId="16" xfId="0" applyNumberFormat="1" applyFont="1" applyBorder="1" applyAlignment="1">
      <alignment horizontal="center"/>
    </xf>
    <xf numFmtId="164" fontId="44" fillId="0" borderId="17" xfId="0" applyNumberFormat="1" applyFont="1" applyBorder="1" applyAlignment="1">
      <alignment horizontal="center"/>
    </xf>
    <xf numFmtId="164" fontId="44" fillId="0" borderId="14" xfId="0" applyNumberFormat="1" applyFont="1" applyBorder="1" applyAlignment="1">
      <alignment horizontal="center"/>
    </xf>
    <xf numFmtId="164" fontId="44" fillId="0" borderId="10" xfId="0" applyNumberFormat="1" applyFont="1" applyBorder="1" applyAlignment="1">
      <alignment horizontal="center" wrapText="1"/>
    </xf>
    <xf numFmtId="164" fontId="44" fillId="0" borderId="15" xfId="0" applyNumberFormat="1" applyFont="1" applyBorder="1" applyAlignment="1">
      <alignment horizontal="center"/>
    </xf>
    <xf numFmtId="164" fontId="44" fillId="0" borderId="10" xfId="0" applyNumberFormat="1" applyFont="1" applyBorder="1" applyAlignment="1">
      <alignment horizontal="center"/>
    </xf>
    <xf numFmtId="49" fontId="44" fillId="0" borderId="0" xfId="0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164" fontId="44" fillId="0" borderId="20" xfId="0" applyNumberFormat="1" applyFont="1" applyBorder="1" applyAlignment="1">
      <alignment horizontal="center" wrapText="1"/>
    </xf>
    <xf numFmtId="4" fontId="44" fillId="0" borderId="0" xfId="0" applyNumberFormat="1" applyFont="1" applyAlignment="1">
      <alignment/>
    </xf>
    <xf numFmtId="164" fontId="48" fillId="0" borderId="45" xfId="0" applyNumberFormat="1" applyFont="1" applyBorder="1" applyAlignment="1">
      <alignment horizontal="center" wrapText="1"/>
    </xf>
    <xf numFmtId="164" fontId="49" fillId="0" borderId="0" xfId="0" applyNumberFormat="1" applyFont="1" applyBorder="1" applyAlignment="1">
      <alignment horizontal="center" vertical="center" wrapText="1"/>
    </xf>
    <xf numFmtId="164" fontId="49" fillId="34" borderId="0" xfId="0" applyNumberFormat="1" applyFont="1" applyFill="1" applyBorder="1" applyAlignment="1">
      <alignment horizontal="center" vertical="center" wrapText="1"/>
    </xf>
    <xf numFmtId="164" fontId="49" fillId="0" borderId="0" xfId="0" applyNumberFormat="1" applyFont="1" applyBorder="1" applyAlignment="1">
      <alignment horizontal="center" vertical="center"/>
    </xf>
    <xf numFmtId="164" fontId="50" fillId="0" borderId="0" xfId="0" applyNumberFormat="1" applyFont="1" applyAlignment="1">
      <alignment horizontal="right"/>
    </xf>
    <xf numFmtId="49" fontId="50" fillId="0" borderId="0" xfId="0" applyNumberFormat="1" applyFont="1" applyAlignment="1">
      <alignment horizontal="left" wrapText="1"/>
    </xf>
    <xf numFmtId="0" fontId="44" fillId="33" borderId="46" xfId="0" applyFont="1" applyFill="1" applyBorder="1" applyAlignment="1">
      <alignment horizontal="left" vertical="center" wrapText="1"/>
    </xf>
    <xf numFmtId="0" fontId="0" fillId="33" borderId="47" xfId="0" applyFill="1" applyBorder="1" applyAlignment="1">
      <alignment horizontal="left" wrapText="1"/>
    </xf>
    <xf numFmtId="0" fontId="0" fillId="33" borderId="48" xfId="0" applyFill="1" applyBorder="1" applyAlignment="1">
      <alignment horizontal="left" wrapText="1"/>
    </xf>
    <xf numFmtId="164" fontId="44" fillId="0" borderId="15" xfId="0" applyNumberFormat="1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164" fontId="44" fillId="0" borderId="15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wrapText="1"/>
    </xf>
    <xf numFmtId="49" fontId="44" fillId="0" borderId="0" xfId="0" applyNumberFormat="1" applyFont="1" applyAlignment="1">
      <alignment horizontal="left" vertical="center" wrapText="1"/>
    </xf>
    <xf numFmtId="49" fontId="4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49" fontId="44" fillId="0" borderId="0" xfId="0" applyNumberFormat="1" applyFont="1" applyBorder="1" applyAlignment="1">
      <alignment horizontal="center" vertical="center" wrapText="1"/>
    </xf>
    <xf numFmtId="49" fontId="46" fillId="0" borderId="0" xfId="0" applyNumberFormat="1" applyFont="1" applyBorder="1" applyAlignment="1">
      <alignment horizontal="center" vertical="center" wrapText="1"/>
    </xf>
    <xf numFmtId="49" fontId="44" fillId="0" borderId="49" xfId="0" applyNumberFormat="1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164" fontId="44" fillId="0" borderId="50" xfId="0" applyNumberFormat="1" applyFont="1" applyBorder="1" applyAlignment="1">
      <alignment horizontal="center" vertical="center" wrapText="1"/>
    </xf>
    <xf numFmtId="0" fontId="44" fillId="0" borderId="15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50" xfId="0" applyFont="1" applyBorder="1" applyAlignment="1">
      <alignment wrapText="1"/>
    </xf>
    <xf numFmtId="0" fontId="44" fillId="0" borderId="51" xfId="0" applyFont="1" applyBorder="1" applyAlignment="1">
      <alignment wrapText="1"/>
    </xf>
    <xf numFmtId="49" fontId="50" fillId="0" borderId="0" xfId="0" applyNumberFormat="1" applyFont="1" applyAlignment="1">
      <alignment horizontal="left" vertical="center" wrapText="1"/>
    </xf>
    <xf numFmtId="164" fontId="50" fillId="0" borderId="0" xfId="0" applyNumberFormat="1" applyFont="1" applyAlignment="1">
      <alignment horizontal="right" wrapText="1"/>
    </xf>
    <xf numFmtId="49" fontId="46" fillId="0" borderId="52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4" fillId="0" borderId="51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164" fontId="27" fillId="0" borderId="20" xfId="0" applyNumberFormat="1" applyFont="1" applyBorder="1" applyAlignment="1">
      <alignment horizontal="center" vertical="center" wrapText="1"/>
    </xf>
    <xf numFmtId="164" fontId="27" fillId="34" borderId="20" xfId="0" applyNumberFormat="1" applyFont="1" applyFill="1" applyBorder="1" applyAlignment="1">
      <alignment horizontal="center" vertical="center" wrapText="1"/>
    </xf>
    <xf numFmtId="164" fontId="27" fillId="0" borderId="20" xfId="0" applyNumberFormat="1" applyFont="1" applyBorder="1" applyAlignment="1">
      <alignment horizontal="center" vertical="center"/>
    </xf>
    <xf numFmtId="164" fontId="27" fillId="0" borderId="53" xfId="0" applyNumberFormat="1" applyFont="1" applyBorder="1" applyAlignment="1">
      <alignment horizontal="center" vertical="center"/>
    </xf>
    <xf numFmtId="164" fontId="27" fillId="0" borderId="24" xfId="0" applyNumberFormat="1" applyFont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 wrapText="1"/>
    </xf>
    <xf numFmtId="164" fontId="27" fillId="34" borderId="16" xfId="0" applyNumberFormat="1" applyFont="1" applyFill="1" applyBorder="1" applyAlignment="1">
      <alignment horizontal="center" vertical="center" wrapText="1"/>
    </xf>
    <xf numFmtId="164" fontId="27" fillId="0" borderId="16" xfId="0" applyNumberFormat="1" applyFont="1" applyBorder="1" applyAlignment="1">
      <alignment horizontal="center" vertical="center"/>
    </xf>
    <xf numFmtId="164" fontId="27" fillId="0" borderId="38" xfId="0" applyNumberFormat="1" applyFont="1" applyBorder="1" applyAlignment="1">
      <alignment horizontal="center" vertical="center"/>
    </xf>
    <xf numFmtId="164" fontId="27" fillId="0" borderId="25" xfId="0" applyNumberFormat="1" applyFont="1" applyBorder="1" applyAlignment="1">
      <alignment horizontal="center" vertical="center"/>
    </xf>
    <xf numFmtId="164" fontId="27" fillId="0" borderId="54" xfId="0" applyNumberFormat="1" applyFont="1" applyBorder="1" applyAlignment="1">
      <alignment horizontal="center" vertical="center" wrapText="1"/>
    </xf>
    <xf numFmtId="164" fontId="27" fillId="34" borderId="54" xfId="0" applyNumberFormat="1" applyFont="1" applyFill="1" applyBorder="1" applyAlignment="1">
      <alignment horizontal="center" vertical="center" wrapText="1"/>
    </xf>
    <xf numFmtId="164" fontId="27" fillId="34" borderId="54" xfId="0" applyNumberFormat="1" applyFont="1" applyFill="1" applyBorder="1" applyAlignment="1">
      <alignment horizontal="center" vertical="center"/>
    </xf>
    <xf numFmtId="164" fontId="27" fillId="0" borderId="55" xfId="0" applyNumberFormat="1" applyFont="1" applyBorder="1" applyAlignment="1">
      <alignment horizontal="center" vertical="center"/>
    </xf>
    <xf numFmtId="164" fontId="27" fillId="0" borderId="54" xfId="0" applyNumberFormat="1" applyFont="1" applyBorder="1" applyAlignment="1">
      <alignment horizontal="center" vertical="center"/>
    </xf>
    <xf numFmtId="164" fontId="27" fillId="0" borderId="56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6"/>
  <sheetViews>
    <sheetView zoomScalePageLayoutView="0" workbookViewId="0" topLeftCell="A10">
      <selection activeCell="B12" sqref="B12:L12"/>
    </sheetView>
  </sheetViews>
  <sheetFormatPr defaultColWidth="9.140625" defaultRowHeight="15"/>
  <cols>
    <col min="1" max="1" width="23.7109375" style="20" customWidth="1"/>
    <col min="2" max="2" width="16.7109375" style="18" customWidth="1"/>
    <col min="3" max="3" width="14.7109375" style="18" customWidth="1"/>
    <col min="4" max="4" width="15.00390625" style="18" customWidth="1"/>
    <col min="5" max="5" width="12.7109375" style="18" customWidth="1"/>
    <col min="6" max="6" width="17.7109375" style="19" customWidth="1"/>
    <col min="7" max="7" width="12.28125" style="19" customWidth="1"/>
    <col min="8" max="8" width="15.57421875" style="1" customWidth="1"/>
    <col min="9" max="9" width="12.28125" style="1" customWidth="1"/>
    <col min="10" max="10" width="12.00390625" style="1" customWidth="1"/>
    <col min="11" max="11" width="14.28125" style="1" customWidth="1"/>
    <col min="12" max="12" width="12.140625" style="1" customWidth="1"/>
    <col min="13" max="16384" width="8.8515625" style="1" customWidth="1"/>
  </cols>
  <sheetData>
    <row r="2" spans="1:12" ht="29.25" customHeight="1">
      <c r="A2" s="100" t="s">
        <v>27</v>
      </c>
      <c r="B2" s="100"/>
      <c r="C2" s="100"/>
      <c r="D2" s="100"/>
      <c r="E2" s="100"/>
      <c r="F2" s="100"/>
      <c r="G2" s="100"/>
      <c r="H2" s="100"/>
      <c r="I2" s="100"/>
      <c r="J2" s="101"/>
      <c r="K2" s="101"/>
      <c r="L2" s="101"/>
    </row>
    <row r="3" spans="1:12" ht="18" customHeight="1">
      <c r="A3" s="102" t="s">
        <v>32</v>
      </c>
      <c r="B3" s="102"/>
      <c r="C3" s="102"/>
      <c r="D3" s="102"/>
      <c r="E3" s="102"/>
      <c r="F3" s="102"/>
      <c r="G3" s="102"/>
      <c r="H3" s="102"/>
      <c r="I3" s="102"/>
      <c r="J3" s="49"/>
      <c r="K3" s="49"/>
      <c r="L3" s="49"/>
    </row>
    <row r="4" spans="1:12" ht="18" customHeight="1">
      <c r="A4" s="103" t="s">
        <v>37</v>
      </c>
      <c r="B4" s="103"/>
      <c r="C4" s="103"/>
      <c r="D4" s="103"/>
      <c r="E4" s="103"/>
      <c r="F4" s="103"/>
      <c r="G4" s="103"/>
      <c r="H4" s="103"/>
      <c r="I4" s="103"/>
      <c r="J4" s="49"/>
      <c r="K4" s="49"/>
      <c r="L4" s="49"/>
    </row>
    <row r="5" spans="1:9" ht="15" customHeight="1" thickBot="1">
      <c r="A5" s="44"/>
      <c r="B5" s="2"/>
      <c r="C5" s="2"/>
      <c r="D5" s="2"/>
      <c r="E5" s="2"/>
      <c r="F5" s="2"/>
      <c r="G5" s="2"/>
      <c r="H5" s="2"/>
      <c r="I5" s="2"/>
    </row>
    <row r="6" spans="1:12" ht="24.75" customHeight="1">
      <c r="A6" s="104" t="s">
        <v>20</v>
      </c>
      <c r="B6" s="107" t="s">
        <v>0</v>
      </c>
      <c r="C6" s="107" t="s">
        <v>12</v>
      </c>
      <c r="D6" s="110"/>
      <c r="E6" s="110"/>
      <c r="F6" s="107" t="s">
        <v>22</v>
      </c>
      <c r="G6" s="107" t="s">
        <v>23</v>
      </c>
      <c r="H6" s="110"/>
      <c r="I6" s="110"/>
      <c r="J6" s="107" t="s">
        <v>24</v>
      </c>
      <c r="K6" s="110"/>
      <c r="L6" s="111"/>
    </row>
    <row r="7" spans="1:12" ht="14.25" customHeight="1">
      <c r="A7" s="105"/>
      <c r="B7" s="108"/>
      <c r="C7" s="96" t="s">
        <v>3</v>
      </c>
      <c r="D7" s="94" t="s">
        <v>1</v>
      </c>
      <c r="E7" s="95"/>
      <c r="F7" s="108"/>
      <c r="G7" s="96" t="s">
        <v>3</v>
      </c>
      <c r="H7" s="94" t="s">
        <v>1</v>
      </c>
      <c r="I7" s="95"/>
      <c r="J7" s="96" t="s">
        <v>3</v>
      </c>
      <c r="K7" s="94" t="s">
        <v>1</v>
      </c>
      <c r="L7" s="98"/>
    </row>
    <row r="8" spans="1:12" ht="99" customHeight="1" thickBot="1">
      <c r="A8" s="106"/>
      <c r="B8" s="109"/>
      <c r="C8" s="97"/>
      <c r="D8" s="4" t="s">
        <v>19</v>
      </c>
      <c r="E8" s="4" t="s">
        <v>2</v>
      </c>
      <c r="F8" s="109"/>
      <c r="G8" s="97"/>
      <c r="H8" s="4" t="s">
        <v>19</v>
      </c>
      <c r="I8" s="4" t="s">
        <v>2</v>
      </c>
      <c r="J8" s="97"/>
      <c r="K8" s="4" t="s">
        <v>19</v>
      </c>
      <c r="L8" s="36" t="s">
        <v>2</v>
      </c>
    </row>
    <row r="9" spans="1:12" ht="21" customHeight="1" thickBot="1">
      <c r="A9" s="91" t="s">
        <v>25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3"/>
    </row>
    <row r="10" spans="1:12" ht="51.75" customHeight="1" thickBot="1">
      <c r="A10" s="51" t="s">
        <v>21</v>
      </c>
      <c r="B10" s="46">
        <f aca="true" t="shared" si="0" ref="B10:L10">B12</f>
        <v>0</v>
      </c>
      <c r="C10" s="46">
        <f t="shared" si="0"/>
        <v>5552.2</v>
      </c>
      <c r="D10" s="46">
        <f t="shared" si="0"/>
        <v>1853.5</v>
      </c>
      <c r="E10" s="46">
        <f t="shared" si="0"/>
        <v>3698.7</v>
      </c>
      <c r="F10" s="46">
        <f t="shared" si="0"/>
        <v>0</v>
      </c>
      <c r="G10" s="46">
        <f t="shared" si="0"/>
        <v>2443.8</v>
      </c>
      <c r="H10" s="46">
        <f t="shared" si="0"/>
        <v>834.1</v>
      </c>
      <c r="I10" s="52">
        <f t="shared" si="0"/>
        <v>1609.7000000000003</v>
      </c>
      <c r="J10" s="46">
        <f t="shared" si="0"/>
        <v>91.2</v>
      </c>
      <c r="K10" s="46">
        <f t="shared" si="0"/>
        <v>0</v>
      </c>
      <c r="L10" s="47">
        <f t="shared" si="0"/>
        <v>91.2</v>
      </c>
    </row>
    <row r="11" spans="1:12" ht="27.75" customHeight="1" thickBot="1">
      <c r="A11" s="48" t="s">
        <v>17</v>
      </c>
      <c r="B11" s="46" t="s">
        <v>13</v>
      </c>
      <c r="C11" s="46" t="s">
        <v>13</v>
      </c>
      <c r="D11" s="46" t="s">
        <v>13</v>
      </c>
      <c r="E11" s="46" t="s">
        <v>13</v>
      </c>
      <c r="F11" s="46" t="s">
        <v>13</v>
      </c>
      <c r="G11" s="46" t="s">
        <v>13</v>
      </c>
      <c r="H11" s="46" t="s">
        <v>13</v>
      </c>
      <c r="I11" s="46" t="s">
        <v>13</v>
      </c>
      <c r="J11" s="46" t="s">
        <v>13</v>
      </c>
      <c r="K11" s="46" t="s">
        <v>13</v>
      </c>
      <c r="L11" s="47" t="s">
        <v>13</v>
      </c>
    </row>
    <row r="12" spans="1:12" ht="27.75" thickBot="1">
      <c r="A12" s="45" t="s">
        <v>54</v>
      </c>
      <c r="B12" s="119">
        <v>0</v>
      </c>
      <c r="C12" s="120">
        <f>D12+E12</f>
        <v>5552.2</v>
      </c>
      <c r="D12" s="119">
        <v>1853.5</v>
      </c>
      <c r="E12" s="119">
        <f>5552.2-1853.5</f>
        <v>3698.7</v>
      </c>
      <c r="F12" s="119">
        <v>0</v>
      </c>
      <c r="G12" s="119">
        <f>H12+I12</f>
        <v>2443.8</v>
      </c>
      <c r="H12" s="121">
        <v>834.1</v>
      </c>
      <c r="I12" s="122">
        <f>2443.8-834.1</f>
        <v>1609.7000000000003</v>
      </c>
      <c r="J12" s="119">
        <f>K12+L12</f>
        <v>91.2</v>
      </c>
      <c r="K12" s="121">
        <v>0</v>
      </c>
      <c r="L12" s="123">
        <v>91.2</v>
      </c>
    </row>
    <row r="13" spans="1:12" ht="21" customHeight="1" thickBot="1">
      <c r="A13" s="91" t="s">
        <v>26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3"/>
    </row>
    <row r="14" spans="1:12" ht="51.75" customHeight="1" thickBot="1">
      <c r="A14" s="51" t="s">
        <v>21</v>
      </c>
      <c r="B14" s="46">
        <f>B16+B17+B18</f>
        <v>27549.200000000004</v>
      </c>
      <c r="C14" s="46">
        <f>D14+E14</f>
        <v>48586.700000000004</v>
      </c>
      <c r="D14" s="46">
        <f aca="true" t="shared" si="1" ref="D14:L14">D16+D17+D18</f>
        <v>27539.200000000004</v>
      </c>
      <c r="E14" s="46">
        <f t="shared" si="1"/>
        <v>21047.5</v>
      </c>
      <c r="F14" s="46">
        <f t="shared" si="1"/>
        <v>2297.7</v>
      </c>
      <c r="G14" s="46">
        <f t="shared" si="1"/>
        <v>3718.6</v>
      </c>
      <c r="H14" s="46">
        <f t="shared" si="1"/>
        <v>2297.7</v>
      </c>
      <c r="I14" s="52">
        <f t="shared" si="1"/>
        <v>1420.9</v>
      </c>
      <c r="J14" s="46">
        <f t="shared" si="1"/>
        <v>1907.2</v>
      </c>
      <c r="K14" s="46">
        <f t="shared" si="1"/>
        <v>0</v>
      </c>
      <c r="L14" s="46">
        <f t="shared" si="1"/>
        <v>1907.2</v>
      </c>
    </row>
    <row r="15" spans="1:12" ht="27.75" customHeight="1" thickBot="1">
      <c r="A15" s="48" t="s">
        <v>17</v>
      </c>
      <c r="B15" s="46" t="s">
        <v>13</v>
      </c>
      <c r="C15" s="46" t="s">
        <v>13</v>
      </c>
      <c r="D15" s="46" t="s">
        <v>13</v>
      </c>
      <c r="E15" s="46" t="s">
        <v>13</v>
      </c>
      <c r="F15" s="46" t="s">
        <v>13</v>
      </c>
      <c r="G15" s="46" t="s">
        <v>13</v>
      </c>
      <c r="H15" s="46" t="s">
        <v>13</v>
      </c>
      <c r="I15" s="46" t="s">
        <v>13</v>
      </c>
      <c r="J15" s="46" t="s">
        <v>13</v>
      </c>
      <c r="K15" s="46" t="s">
        <v>13</v>
      </c>
      <c r="L15" s="47" t="s">
        <v>13</v>
      </c>
    </row>
    <row r="16" spans="1:12" ht="13.5">
      <c r="A16" s="5" t="s">
        <v>34</v>
      </c>
      <c r="B16" s="119">
        <v>7665.1</v>
      </c>
      <c r="C16" s="120">
        <f>D16+E16</f>
        <v>14127.7</v>
      </c>
      <c r="D16" s="119">
        <v>7655.1</v>
      </c>
      <c r="E16" s="119">
        <f>6472.6</f>
        <v>6472.6</v>
      </c>
      <c r="F16" s="119">
        <v>2297.7</v>
      </c>
      <c r="G16" s="119">
        <f>H16+I16</f>
        <v>2297.7</v>
      </c>
      <c r="H16" s="121">
        <v>2297.7</v>
      </c>
      <c r="I16" s="122">
        <v>0</v>
      </c>
      <c r="J16" s="119">
        <f>SUM(K16:L16)</f>
        <v>1234.2</v>
      </c>
      <c r="K16" s="121">
        <v>0</v>
      </c>
      <c r="L16" s="123">
        <v>1234.2</v>
      </c>
    </row>
    <row r="17" spans="1:12" ht="27">
      <c r="A17" s="6" t="s">
        <v>35</v>
      </c>
      <c r="B17" s="124">
        <v>14515.7</v>
      </c>
      <c r="C17" s="125">
        <f>D17+E17</f>
        <v>25317.1</v>
      </c>
      <c r="D17" s="124">
        <v>14515.7</v>
      </c>
      <c r="E17" s="124">
        <v>10801.4</v>
      </c>
      <c r="F17" s="124">
        <v>0</v>
      </c>
      <c r="G17" s="124">
        <f>H17+I17</f>
        <v>0</v>
      </c>
      <c r="H17" s="126">
        <v>0</v>
      </c>
      <c r="I17" s="127">
        <v>0</v>
      </c>
      <c r="J17" s="119">
        <f>SUM(K17:L17)</f>
        <v>0</v>
      </c>
      <c r="K17" s="126">
        <v>0</v>
      </c>
      <c r="L17" s="128">
        <v>0</v>
      </c>
    </row>
    <row r="18" spans="1:12" ht="27.75" thickBot="1">
      <c r="A18" s="45" t="s">
        <v>36</v>
      </c>
      <c r="B18" s="129">
        <v>5368.4</v>
      </c>
      <c r="C18" s="130">
        <f>D18+E18</f>
        <v>9141.9</v>
      </c>
      <c r="D18" s="129">
        <v>5368.4</v>
      </c>
      <c r="E18" s="129">
        <v>3773.5</v>
      </c>
      <c r="F18" s="129">
        <v>0</v>
      </c>
      <c r="G18" s="129">
        <f>H18+I18</f>
        <v>1420.9</v>
      </c>
      <c r="H18" s="131">
        <v>0</v>
      </c>
      <c r="I18" s="132">
        <v>1420.9</v>
      </c>
      <c r="J18" s="119">
        <f>SUM(K18:L18)</f>
        <v>673</v>
      </c>
      <c r="K18" s="133">
        <v>0</v>
      </c>
      <c r="L18" s="134">
        <v>673</v>
      </c>
    </row>
    <row r="19" spans="1:12" ht="13.5">
      <c r="A19" s="81"/>
      <c r="B19" s="86"/>
      <c r="C19" s="87"/>
      <c r="D19" s="86"/>
      <c r="E19" s="86"/>
      <c r="F19" s="86"/>
      <c r="G19" s="86"/>
      <c r="H19" s="88"/>
      <c r="I19" s="88"/>
      <c r="J19" s="86"/>
      <c r="K19" s="88"/>
      <c r="L19" s="88"/>
    </row>
    <row r="20" spans="1:12" ht="27" customHeight="1">
      <c r="A20" s="99" t="s">
        <v>55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1:11" ht="51" customHeight="1">
      <c r="A21" s="90" t="s">
        <v>50</v>
      </c>
      <c r="B21" s="90"/>
      <c r="C21" s="90"/>
      <c r="D21" s="89" t="s">
        <v>51</v>
      </c>
      <c r="E21" s="89"/>
      <c r="F21" s="89"/>
      <c r="G21" s="89"/>
      <c r="H21" s="89"/>
      <c r="K21" s="84"/>
    </row>
    <row r="22" ht="13.5">
      <c r="G22" s="1"/>
    </row>
    <row r="23" spans="1:11" ht="13.5">
      <c r="A23" s="22" t="s">
        <v>11</v>
      </c>
      <c r="B23" s="21"/>
      <c r="C23" s="21"/>
      <c r="D23" s="21"/>
      <c r="E23" s="21"/>
      <c r="F23" s="21"/>
      <c r="G23" s="23"/>
      <c r="H23" s="23"/>
      <c r="I23" s="58"/>
      <c r="K23" s="19"/>
    </row>
    <row r="24" spans="4:7" ht="13.5">
      <c r="D24" s="21"/>
      <c r="G24" s="1"/>
    </row>
    <row r="25" ht="13.5">
      <c r="G25" s="1"/>
    </row>
    <row r="26" spans="1:9" ht="13.5">
      <c r="A26" s="22"/>
      <c r="B26" s="21"/>
      <c r="C26" s="21"/>
      <c r="D26" s="21"/>
      <c r="E26" s="21"/>
      <c r="F26" s="21"/>
      <c r="G26" s="23"/>
      <c r="H26" s="23"/>
      <c r="I26" s="23"/>
    </row>
  </sheetData>
  <sheetProtection/>
  <mergeCells count="20">
    <mergeCell ref="A2:L2"/>
    <mergeCell ref="A3:I3"/>
    <mergeCell ref="A4:I4"/>
    <mergeCell ref="A6:A8"/>
    <mergeCell ref="B6:B8"/>
    <mergeCell ref="C6:E6"/>
    <mergeCell ref="F6:F8"/>
    <mergeCell ref="G6:I6"/>
    <mergeCell ref="J6:L6"/>
    <mergeCell ref="C7:C8"/>
    <mergeCell ref="D21:H21"/>
    <mergeCell ref="A21:C21"/>
    <mergeCell ref="A13:L13"/>
    <mergeCell ref="D7:E7"/>
    <mergeCell ref="G7:G8"/>
    <mergeCell ref="H7:I7"/>
    <mergeCell ref="J7:J8"/>
    <mergeCell ref="K7:L7"/>
    <mergeCell ref="A9:L9"/>
    <mergeCell ref="A20:L20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1" max="1" width="29.00390625" style="20" customWidth="1"/>
    <col min="2" max="2" width="17.57421875" style="18" customWidth="1"/>
    <col min="3" max="3" width="10.57421875" style="18" customWidth="1"/>
    <col min="4" max="4" width="15.00390625" style="18" customWidth="1"/>
    <col min="5" max="5" width="12.7109375" style="18" customWidth="1"/>
    <col min="6" max="7" width="17.7109375" style="19" customWidth="1"/>
    <col min="8" max="8" width="28.7109375" style="1" customWidth="1"/>
    <col min="9" max="16384" width="8.8515625" style="1" customWidth="1"/>
  </cols>
  <sheetData>
    <row r="1" ht="13.5">
      <c r="H1" s="27"/>
    </row>
    <row r="2" spans="1:11" ht="33" customHeight="1">
      <c r="A2" s="102" t="s">
        <v>28</v>
      </c>
      <c r="B2" s="102"/>
      <c r="C2" s="102"/>
      <c r="D2" s="102"/>
      <c r="E2" s="102"/>
      <c r="F2" s="102"/>
      <c r="G2" s="102"/>
      <c r="H2" s="102"/>
      <c r="I2" s="115"/>
      <c r="J2" s="115"/>
      <c r="K2" s="43"/>
    </row>
    <row r="3" spans="1:11" ht="18" customHeight="1">
      <c r="A3" s="102" t="s">
        <v>33</v>
      </c>
      <c r="B3" s="102"/>
      <c r="C3" s="102"/>
      <c r="D3" s="102"/>
      <c r="E3" s="102"/>
      <c r="F3" s="102"/>
      <c r="G3" s="102"/>
      <c r="H3" s="102"/>
      <c r="I3" s="43"/>
      <c r="J3" s="43"/>
      <c r="K3" s="43"/>
    </row>
    <row r="4" spans="1:11" ht="18" customHeight="1">
      <c r="A4" s="103" t="s">
        <v>37</v>
      </c>
      <c r="B4" s="103"/>
      <c r="C4" s="103"/>
      <c r="D4" s="103"/>
      <c r="E4" s="103"/>
      <c r="F4" s="103"/>
      <c r="G4" s="103"/>
      <c r="H4" s="103"/>
      <c r="I4" s="43"/>
      <c r="J4" s="43"/>
      <c r="K4" s="43"/>
    </row>
    <row r="5" spans="1:8" ht="15" customHeight="1" thickBot="1">
      <c r="A5" s="37"/>
      <c r="B5" s="2"/>
      <c r="C5" s="2"/>
      <c r="D5" s="2"/>
      <c r="E5" s="2"/>
      <c r="F5" s="2"/>
      <c r="G5" s="2"/>
      <c r="H5" s="3" t="s">
        <v>16</v>
      </c>
    </row>
    <row r="6" spans="1:8" ht="21" customHeight="1">
      <c r="A6" s="104" t="s">
        <v>4</v>
      </c>
      <c r="B6" s="107" t="s">
        <v>0</v>
      </c>
      <c r="C6" s="107" t="s">
        <v>12</v>
      </c>
      <c r="D6" s="110"/>
      <c r="E6" s="110"/>
      <c r="F6" s="107" t="s">
        <v>9</v>
      </c>
      <c r="G6" s="107" t="s">
        <v>29</v>
      </c>
      <c r="H6" s="116" t="s">
        <v>8</v>
      </c>
    </row>
    <row r="7" spans="1:8" ht="14.25" customHeight="1">
      <c r="A7" s="105"/>
      <c r="B7" s="108"/>
      <c r="C7" s="96" t="s">
        <v>3</v>
      </c>
      <c r="D7" s="94" t="s">
        <v>1</v>
      </c>
      <c r="E7" s="95"/>
      <c r="F7" s="108"/>
      <c r="G7" s="108"/>
      <c r="H7" s="117"/>
    </row>
    <row r="8" spans="1:8" ht="93" customHeight="1" thickBot="1">
      <c r="A8" s="106"/>
      <c r="B8" s="109"/>
      <c r="C8" s="97"/>
      <c r="D8" s="4" t="s">
        <v>19</v>
      </c>
      <c r="E8" s="4" t="s">
        <v>2</v>
      </c>
      <c r="F8" s="109"/>
      <c r="G8" s="109"/>
      <c r="H8" s="118"/>
    </row>
    <row r="9" spans="1:8" ht="33" customHeight="1">
      <c r="A9" s="30" t="s">
        <v>14</v>
      </c>
      <c r="B9" s="8">
        <f>B11+B12+B13</f>
        <v>21668.1</v>
      </c>
      <c r="C9" s="8" t="s">
        <v>13</v>
      </c>
      <c r="D9" s="8" t="s">
        <v>13</v>
      </c>
      <c r="E9" s="8" t="s">
        <v>13</v>
      </c>
      <c r="F9" s="77">
        <f>F11+F12+F13</f>
        <v>0</v>
      </c>
      <c r="G9" s="53"/>
      <c r="H9" s="31"/>
    </row>
    <row r="10" spans="1:8" ht="27">
      <c r="A10" s="28"/>
      <c r="B10" s="9" t="s">
        <v>18</v>
      </c>
      <c r="C10" s="10"/>
      <c r="D10" s="11"/>
      <c r="E10" s="11"/>
      <c r="F10" s="9" t="s">
        <v>18</v>
      </c>
      <c r="G10" s="54"/>
      <c r="H10" s="32"/>
    </row>
    <row r="11" spans="1:8" ht="39" customHeight="1">
      <c r="A11" s="73" t="s">
        <v>49</v>
      </c>
      <c r="B11" s="24">
        <v>18410</v>
      </c>
      <c r="C11" s="24" t="s">
        <v>13</v>
      </c>
      <c r="D11" s="24" t="s">
        <v>13</v>
      </c>
      <c r="E11" s="24" t="s">
        <v>13</v>
      </c>
      <c r="F11" s="74">
        <v>0</v>
      </c>
      <c r="G11" s="24" t="s">
        <v>13</v>
      </c>
      <c r="H11" s="33"/>
    </row>
    <row r="12" spans="1:8" ht="36.75" customHeight="1">
      <c r="A12" s="82" t="s">
        <v>52</v>
      </c>
      <c r="B12" s="68">
        <v>3258.1</v>
      </c>
      <c r="C12" s="25" t="s">
        <v>13</v>
      </c>
      <c r="D12" s="25" t="s">
        <v>13</v>
      </c>
      <c r="E12" s="25" t="s">
        <v>13</v>
      </c>
      <c r="F12" s="75">
        <v>0</v>
      </c>
      <c r="G12" s="25" t="s">
        <v>13</v>
      </c>
      <c r="H12" s="35"/>
    </row>
    <row r="13" spans="1:8" ht="14.25" customHeight="1">
      <c r="A13" s="7" t="s">
        <v>5</v>
      </c>
      <c r="B13" s="69"/>
      <c r="C13" s="26" t="s">
        <v>13</v>
      </c>
      <c r="D13" s="26" t="s">
        <v>13</v>
      </c>
      <c r="E13" s="26" t="s">
        <v>13</v>
      </c>
      <c r="F13" s="76"/>
      <c r="G13" s="26" t="s">
        <v>13</v>
      </c>
      <c r="H13" s="42"/>
    </row>
    <row r="14" spans="1:8" ht="48" customHeight="1">
      <c r="A14" s="14" t="s">
        <v>6</v>
      </c>
      <c r="B14" s="83">
        <v>1802</v>
      </c>
      <c r="C14" s="24" t="s">
        <v>13</v>
      </c>
      <c r="D14" s="24" t="s">
        <v>13</v>
      </c>
      <c r="E14" s="24" t="s">
        <v>13</v>
      </c>
      <c r="F14" s="74">
        <v>919</v>
      </c>
      <c r="G14" s="24" t="s">
        <v>13</v>
      </c>
      <c r="H14" s="33" t="s">
        <v>53</v>
      </c>
    </row>
    <row r="15" spans="1:8" ht="27">
      <c r="A15" s="39" t="s">
        <v>15</v>
      </c>
      <c r="B15" s="71">
        <v>0</v>
      </c>
      <c r="C15" s="40" t="s">
        <v>13</v>
      </c>
      <c r="D15" s="40" t="s">
        <v>13</v>
      </c>
      <c r="E15" s="40" t="s">
        <v>13</v>
      </c>
      <c r="F15" s="72">
        <v>0</v>
      </c>
      <c r="G15" s="40" t="s">
        <v>13</v>
      </c>
      <c r="H15" s="41"/>
    </row>
    <row r="16" spans="1:8" ht="27">
      <c r="A16" s="28"/>
      <c r="B16" s="9" t="s">
        <v>17</v>
      </c>
      <c r="C16" s="11">
        <f>SUM(D16:E16)</f>
        <v>10447</v>
      </c>
      <c r="D16" s="11">
        <f>SUM(D17:D27)</f>
        <v>0</v>
      </c>
      <c r="E16" s="11">
        <f>SUM(E17:E27)</f>
        <v>10447</v>
      </c>
      <c r="F16" s="9" t="s">
        <v>17</v>
      </c>
      <c r="G16" s="70">
        <f>SUM(G17:G27)</f>
        <v>5328.1</v>
      </c>
      <c r="H16" s="29"/>
    </row>
    <row r="17" spans="1:8" ht="15">
      <c r="A17" s="64" t="s">
        <v>38</v>
      </c>
      <c r="B17" s="59">
        <v>0</v>
      </c>
      <c r="C17" s="67">
        <f>D17+E17</f>
        <v>1380</v>
      </c>
      <c r="D17" s="67">
        <v>0</v>
      </c>
      <c r="E17" s="60">
        <v>1380</v>
      </c>
      <c r="F17" s="67">
        <f>G17+H17</f>
        <v>703.8</v>
      </c>
      <c r="G17" s="61">
        <v>703.8</v>
      </c>
      <c r="H17" s="62"/>
    </row>
    <row r="18" spans="1:8" ht="15">
      <c r="A18" s="65" t="s">
        <v>39</v>
      </c>
      <c r="B18" s="25">
        <v>0</v>
      </c>
      <c r="C18" s="68">
        <f aca="true" t="shared" si="0" ref="C18:C27">D18+E18</f>
        <v>1402</v>
      </c>
      <c r="D18" s="68">
        <v>0</v>
      </c>
      <c r="E18" s="12">
        <v>1402</v>
      </c>
      <c r="F18" s="68">
        <f aca="true" t="shared" si="1" ref="F18:F27">G18+H18</f>
        <v>715</v>
      </c>
      <c r="G18" s="55">
        <v>715</v>
      </c>
      <c r="H18" s="35"/>
    </row>
    <row r="19" spans="1:8" ht="15">
      <c r="A19" s="65" t="s">
        <v>40</v>
      </c>
      <c r="B19" s="25">
        <v>0</v>
      </c>
      <c r="C19" s="68">
        <f t="shared" si="0"/>
        <v>370</v>
      </c>
      <c r="D19" s="68">
        <v>0</v>
      </c>
      <c r="E19" s="12">
        <v>370</v>
      </c>
      <c r="F19" s="68">
        <f t="shared" si="1"/>
        <v>188.7</v>
      </c>
      <c r="G19" s="55">
        <v>188.7</v>
      </c>
      <c r="H19" s="35"/>
    </row>
    <row r="20" spans="1:8" ht="15">
      <c r="A20" s="65" t="s">
        <v>41</v>
      </c>
      <c r="B20" s="25">
        <v>0</v>
      </c>
      <c r="C20" s="68">
        <f t="shared" si="0"/>
        <v>1975</v>
      </c>
      <c r="D20" s="68">
        <v>0</v>
      </c>
      <c r="E20" s="12">
        <v>1975</v>
      </c>
      <c r="F20" s="68">
        <f t="shared" si="1"/>
        <v>1007.3</v>
      </c>
      <c r="G20" s="55">
        <v>1007.3</v>
      </c>
      <c r="H20" s="35"/>
    </row>
    <row r="21" spans="1:8" ht="15">
      <c r="A21" s="65" t="s">
        <v>42</v>
      </c>
      <c r="B21" s="25">
        <v>0</v>
      </c>
      <c r="C21" s="68">
        <f t="shared" si="0"/>
        <v>490</v>
      </c>
      <c r="D21" s="68">
        <v>0</v>
      </c>
      <c r="E21" s="12">
        <v>490</v>
      </c>
      <c r="F21" s="68">
        <f t="shared" si="1"/>
        <v>249.9</v>
      </c>
      <c r="G21" s="55">
        <v>249.9</v>
      </c>
      <c r="H21" s="35"/>
    </row>
    <row r="22" spans="1:8" ht="15">
      <c r="A22" s="65" t="s">
        <v>43</v>
      </c>
      <c r="B22" s="25">
        <v>0</v>
      </c>
      <c r="C22" s="68">
        <f t="shared" si="0"/>
        <v>1240</v>
      </c>
      <c r="D22" s="68">
        <v>0</v>
      </c>
      <c r="E22" s="12">
        <v>1240</v>
      </c>
      <c r="F22" s="68">
        <f t="shared" si="1"/>
        <v>632.4</v>
      </c>
      <c r="G22" s="55">
        <v>632.4</v>
      </c>
      <c r="H22" s="35"/>
    </row>
    <row r="23" spans="1:8" ht="14.25" customHeight="1">
      <c r="A23" s="65" t="s">
        <v>44</v>
      </c>
      <c r="B23" s="25">
        <v>0</v>
      </c>
      <c r="C23" s="68">
        <f t="shared" si="0"/>
        <v>226</v>
      </c>
      <c r="D23" s="68">
        <v>0</v>
      </c>
      <c r="E23" s="12">
        <v>226</v>
      </c>
      <c r="F23" s="68">
        <f t="shared" si="1"/>
        <v>115.3</v>
      </c>
      <c r="G23" s="55">
        <v>115.3</v>
      </c>
      <c r="H23" s="35"/>
    </row>
    <row r="24" spans="1:8" ht="14.25" customHeight="1">
      <c r="A24" s="65" t="s">
        <v>45</v>
      </c>
      <c r="B24" s="25">
        <v>0</v>
      </c>
      <c r="C24" s="68">
        <f t="shared" si="0"/>
        <v>520</v>
      </c>
      <c r="D24" s="68">
        <v>0</v>
      </c>
      <c r="E24" s="12">
        <v>520</v>
      </c>
      <c r="F24" s="68">
        <f t="shared" si="1"/>
        <v>265.2</v>
      </c>
      <c r="G24" s="55">
        <v>265.2</v>
      </c>
      <c r="H24" s="35"/>
    </row>
    <row r="25" spans="1:8" ht="14.25" customHeight="1">
      <c r="A25" s="65" t="s">
        <v>46</v>
      </c>
      <c r="B25" s="25">
        <v>0</v>
      </c>
      <c r="C25" s="68">
        <f t="shared" si="0"/>
        <v>399</v>
      </c>
      <c r="D25" s="68">
        <v>0</v>
      </c>
      <c r="E25" s="12">
        <v>399</v>
      </c>
      <c r="F25" s="68">
        <f t="shared" si="1"/>
        <v>203.5</v>
      </c>
      <c r="G25" s="55">
        <v>203.5</v>
      </c>
      <c r="H25" s="35"/>
    </row>
    <row r="26" spans="1:8" ht="14.25" customHeight="1">
      <c r="A26" s="65" t="s">
        <v>47</v>
      </c>
      <c r="B26" s="25">
        <v>0</v>
      </c>
      <c r="C26" s="68">
        <f t="shared" si="0"/>
        <v>1960</v>
      </c>
      <c r="D26" s="68">
        <v>0</v>
      </c>
      <c r="E26" s="12">
        <v>1960</v>
      </c>
      <c r="F26" s="68">
        <f t="shared" si="1"/>
        <v>999.6</v>
      </c>
      <c r="G26" s="55">
        <v>999.6</v>
      </c>
      <c r="H26" s="35"/>
    </row>
    <row r="27" spans="1:8" ht="14.25" customHeight="1">
      <c r="A27" s="66" t="s">
        <v>48</v>
      </c>
      <c r="B27" s="26">
        <v>0</v>
      </c>
      <c r="C27" s="69">
        <f t="shared" si="0"/>
        <v>485</v>
      </c>
      <c r="D27" s="69">
        <v>0</v>
      </c>
      <c r="E27" s="13">
        <v>485</v>
      </c>
      <c r="F27" s="69">
        <f t="shared" si="1"/>
        <v>247.4</v>
      </c>
      <c r="G27" s="63">
        <v>247.4</v>
      </c>
      <c r="H27" s="42"/>
    </row>
    <row r="28" spans="1:8" ht="75.75" customHeight="1">
      <c r="A28" s="15" t="s">
        <v>10</v>
      </c>
      <c r="B28" s="57">
        <v>14200</v>
      </c>
      <c r="C28" s="38" t="s">
        <v>13</v>
      </c>
      <c r="D28" s="38" t="s">
        <v>13</v>
      </c>
      <c r="E28" s="38" t="s">
        <v>13</v>
      </c>
      <c r="F28" s="79">
        <v>6958</v>
      </c>
      <c r="G28" s="50" t="s">
        <v>13</v>
      </c>
      <c r="H28" s="34"/>
    </row>
    <row r="29" spans="1:8" ht="96.75" thickBot="1">
      <c r="A29" s="16" t="s">
        <v>7</v>
      </c>
      <c r="B29" s="78">
        <v>3626.3</v>
      </c>
      <c r="C29" s="4" t="s">
        <v>13</v>
      </c>
      <c r="D29" s="4" t="s">
        <v>13</v>
      </c>
      <c r="E29" s="4" t="s">
        <v>13</v>
      </c>
      <c r="F29" s="80">
        <v>1776</v>
      </c>
      <c r="G29" s="4" t="s">
        <v>13</v>
      </c>
      <c r="H29" s="36"/>
    </row>
    <row r="30" spans="1:8" ht="37.5" customHeight="1">
      <c r="A30" s="114" t="s">
        <v>31</v>
      </c>
      <c r="B30" s="114"/>
      <c r="C30" s="114"/>
      <c r="D30" s="114"/>
      <c r="E30" s="114"/>
      <c r="F30" s="114"/>
      <c r="G30" s="85">
        <v>15152.3</v>
      </c>
      <c r="H30" s="56" t="s">
        <v>30</v>
      </c>
    </row>
    <row r="31" ht="27" customHeight="1">
      <c r="A31" s="17"/>
    </row>
    <row r="32" spans="1:7" ht="41.25" customHeight="1">
      <c r="A32" s="112" t="s">
        <v>50</v>
      </c>
      <c r="B32" s="112"/>
      <c r="C32" s="112"/>
      <c r="D32" s="21"/>
      <c r="E32" s="113" t="s">
        <v>51</v>
      </c>
      <c r="F32" s="113"/>
      <c r="G32" s="113"/>
    </row>
    <row r="34" spans="1:8" ht="13.5">
      <c r="A34" s="22" t="s">
        <v>11</v>
      </c>
      <c r="B34" s="21"/>
      <c r="C34" s="21"/>
      <c r="D34" s="21"/>
      <c r="E34" s="21"/>
      <c r="F34" s="21"/>
      <c r="G34" s="21"/>
      <c r="H34" s="23"/>
    </row>
  </sheetData>
  <sheetProtection/>
  <mergeCells count="14">
    <mergeCell ref="A32:C32"/>
    <mergeCell ref="E32:G32"/>
    <mergeCell ref="A30:F30"/>
    <mergeCell ref="A2:J2"/>
    <mergeCell ref="G6:G8"/>
    <mergeCell ref="H6:H8"/>
    <mergeCell ref="C7:C8"/>
    <mergeCell ref="D7:E7"/>
    <mergeCell ref="A3:H3"/>
    <mergeCell ref="A4:H4"/>
    <mergeCell ref="A6:A8"/>
    <mergeCell ref="B6:B8"/>
    <mergeCell ref="C6:E6"/>
    <mergeCell ref="F6:F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2015-08-05T06:44:34Z</cp:lastPrinted>
  <dcterms:created xsi:type="dcterms:W3CDTF">2014-04-14T05:32:44Z</dcterms:created>
  <dcterms:modified xsi:type="dcterms:W3CDTF">2015-08-05T07:05:32Z</dcterms:modified>
  <cp:category/>
  <cp:version/>
  <cp:contentType/>
  <cp:contentStatus/>
</cp:coreProperties>
</file>