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Бюджет!$A$12</definedName>
    <definedName name="FIO" localSheetId="0">Бюджет!$F$12</definedName>
    <definedName name="LAST_CELL" localSheetId="0">Бюджет!$J$292</definedName>
    <definedName name="SIGN" localSheetId="0">Бюджет!$A$12:$H$12</definedName>
  </definedNames>
  <calcPr calcId="125725"/>
</workbook>
</file>

<file path=xl/calcChain.xml><?xml version="1.0" encoding="utf-8"?>
<calcChain xmlns="http://schemas.openxmlformats.org/spreadsheetml/2006/main">
  <c r="D288" i="1"/>
  <c r="D8"/>
  <c r="D153"/>
  <c r="D180"/>
  <c r="D181"/>
  <c r="D184"/>
  <c r="E9" l="1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8"/>
</calcChain>
</file>

<file path=xl/sharedStrings.xml><?xml version="1.0" encoding="utf-8"?>
<sst xmlns="http://schemas.openxmlformats.org/spreadsheetml/2006/main" count="567" uniqueCount="551">
  <si>
    <t>КЦСР</t>
  </si>
  <si>
    <t>Наименование КЦСР</t>
  </si>
  <si>
    <t>КП - расходы год</t>
  </si>
  <si>
    <t>Расход по ЛС</t>
  </si>
  <si>
    <t>Итого</t>
  </si>
  <si>
    <t>5200000000</t>
  </si>
  <si>
    <t>Муниципальная программа "Развитие образования Кировского муниципального района Ленинградской области"</t>
  </si>
  <si>
    <t>5210000000</t>
  </si>
  <si>
    <t>Подпрограмма "Развитие дошкольного образования детей Кировского муниципального района Ленинградской области"</t>
  </si>
  <si>
    <t>5210100000</t>
  </si>
  <si>
    <t>Основное мероприятие "Реализация образовательных программ дошкольного образования"</t>
  </si>
  <si>
    <t>5210100240</t>
  </si>
  <si>
    <t>Расходы на обеспечение деятельности муниципальных казенных учреждений</t>
  </si>
  <si>
    <t>5210100250</t>
  </si>
  <si>
    <t>Предоставление муниципальным бюджетным и автономным учреждениям субсидий</t>
  </si>
  <si>
    <t>5210106140</t>
  </si>
  <si>
    <t>Субсидии частным образовательным организациям на возмещение затрат, связанных с предоставлением услуги дошкольного образования в части содержания ребенка (присмотра и ухода)</t>
  </si>
  <si>
    <t>5210200000</t>
  </si>
  <si>
    <t>Основное мероприятие "Развитие инфраструктуры дошкольного образования"</t>
  </si>
  <si>
    <t>5210211810</t>
  </si>
  <si>
    <t>Создание дополнительных мест в учреждениях дошкольного образования за исключением организации строительства, реконструкции объектов и выкупа</t>
  </si>
  <si>
    <t>Укрепление материально-технической базы организаций дошкольного образования (Оснащение дополнительно создаваемых мест для детей дошкольного возраста в результате развития вариативных форм дошкольного образования)</t>
  </si>
  <si>
    <t>5210280600</t>
  </si>
  <si>
    <t>Организация реконструкции детского сада на 55 мест г.Шлиссельбург, Кировский район</t>
  </si>
  <si>
    <t>52102S0494</t>
  </si>
  <si>
    <t>5210300000</t>
  </si>
  <si>
    <t>Основное мероприятие "Содействие развитию дошкольного образования"</t>
  </si>
  <si>
    <t>5210311800</t>
  </si>
  <si>
    <t>Обновление содержания дошкольного образования</t>
  </si>
  <si>
    <t>5210400000</t>
  </si>
  <si>
    <t>Основное мероприятие "Оказание мер социальной поддержки семьям, имеющим детей"</t>
  </si>
  <si>
    <t>5210471360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</si>
  <si>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образования, в Ленинградской области</t>
  </si>
  <si>
    <t>5220000000</t>
  </si>
  <si>
    <t>Подпрограмма "Развитие начального общего, основного общего и среднего общего образования детей Кировского муниципального района Ленинградской области"</t>
  </si>
  <si>
    <t>5220100000</t>
  </si>
  <si>
    <t>Основное мероприятие "Реализация образовательных программ общего образования"</t>
  </si>
  <si>
    <t>5220100240</t>
  </si>
  <si>
    <t>5220100250</t>
  </si>
  <si>
    <t>5220111950</t>
  </si>
  <si>
    <t>Организация групп продленного дня в образовательных организациях</t>
  </si>
  <si>
    <t>5220200000</t>
  </si>
  <si>
    <t>Основное мероприятие "Развитие инфраструктуры общего образования"</t>
  </si>
  <si>
    <t>Укрепление материально-технической базы организаций общего образования (приобретение современного компьютерного, учебно-лабораторного оборудования, пособий, материалов и предметов учебного инвентаря для общеобразовательных организаций, внедряющих ФГОС начального общего, основного общего, среднего общего образования)</t>
  </si>
  <si>
    <t>Строительство, реконструкция, приобретение и пристрой объектов для организации общего образования</t>
  </si>
  <si>
    <t>52202S0515</t>
  </si>
  <si>
    <t>52202S4450</t>
  </si>
  <si>
    <t>5220300000</t>
  </si>
  <si>
    <t>Основное мероприятие "Содействие развитию общего образования"</t>
  </si>
  <si>
    <t>5220311830</t>
  </si>
  <si>
    <t>Обновление содержания общего образования и развитие сети общеобразовательных учреждений</t>
  </si>
  <si>
    <t>5220311880</t>
  </si>
  <si>
    <t>Государственная регламентация деятельности образовательных организаций</t>
  </si>
  <si>
    <t>Укрепление материально-технической базы организаций общего образования (оснащение учебно-материальной базы образовательных организаций –региональных инновационных площадок)</t>
  </si>
  <si>
    <t>52203S0519</t>
  </si>
  <si>
    <t>5230000000</t>
  </si>
  <si>
    <t>Подпрограмма "Развитие воспитательного пространства Кировского муниципального района Ленинградской области"</t>
  </si>
  <si>
    <t>5230100000</t>
  </si>
  <si>
    <t>Основное мероприятие "Реализация программ дополнительного образования детей"</t>
  </si>
  <si>
    <t>5230100240</t>
  </si>
  <si>
    <t>5230100250</t>
  </si>
  <si>
    <t>5230200000</t>
  </si>
  <si>
    <t>Основное мероприятие "Содействие развитию дополнительного образования"</t>
  </si>
  <si>
    <t>5230211860</t>
  </si>
  <si>
    <t>Развитие системы образования</t>
  </si>
  <si>
    <t>Укрепление материально-технической базы организаций дополнительного образования (организация инновационной деятельности по апробации инновационной программы развития дополнительного образования)</t>
  </si>
  <si>
    <t>52302S0574</t>
  </si>
  <si>
    <t>5230300000</t>
  </si>
  <si>
    <t>Основное мероприятие "Поддержка талантливой молодежи"</t>
  </si>
  <si>
    <t>5230311890</t>
  </si>
  <si>
    <t>Поддержка талантливой молодежи</t>
  </si>
  <si>
    <t>5230400000</t>
  </si>
  <si>
    <t>Основное мероприятие "Поддержка работы школьных лесничеств"</t>
  </si>
  <si>
    <t>Организация работы школьных лесничеств</t>
  </si>
  <si>
    <t>52304S0190</t>
  </si>
  <si>
    <t>5240000000</t>
  </si>
  <si>
    <t>Подпрограмма "Кадровое обеспечение системы образования Кировского муниципального района Ленинградской области"</t>
  </si>
  <si>
    <t>5240100000</t>
  </si>
  <si>
    <t>Основное мероприятие "Реализация образовательных программ дошкольного и общего образования"</t>
  </si>
  <si>
    <t>5240171350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</si>
  <si>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</si>
  <si>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5240171530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</si>
  <si>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</si>
  <si>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5240200000</t>
  </si>
  <si>
    <t>Основное мероприятие "Содействие развитию кадрового потенциала"</t>
  </si>
  <si>
    <t>5240211900</t>
  </si>
  <si>
    <t>Развитие кадрового потенциала системы дошкольного, общего и дополнительного образования</t>
  </si>
  <si>
    <t>5240211920</t>
  </si>
  <si>
    <t>Развитие кадровых ресурсов</t>
  </si>
  <si>
    <t>5240211930</t>
  </si>
  <si>
    <t>Проведение аттестации рабочих мест</t>
  </si>
  <si>
    <t>5240211940</t>
  </si>
  <si>
    <t>Проведение периодического медицинского осмотра работников образовательных учреждений</t>
  </si>
  <si>
    <t>52402S0840</t>
  </si>
  <si>
    <t>5240300000</t>
  </si>
  <si>
    <t>Основное мероприятие "Поощрение лучших педагогических работников"</t>
  </si>
  <si>
    <t>5240311910</t>
  </si>
  <si>
    <t>Поощрение педагогических работников района</t>
  </si>
  <si>
    <t>5250000000</t>
  </si>
  <si>
    <t>Подпрограмма "Информатизация системы образования Кировского муниципального района Ленинградской области"</t>
  </si>
  <si>
    <t>5250100000</t>
  </si>
  <si>
    <t>Основное мероприятие "Создание современной информационно-образовательной среды образовательных организаций"</t>
  </si>
  <si>
    <t>5250112154</t>
  </si>
  <si>
    <t>Организация электронного и дистанционного обучения обучающихся в муниципальных общеобразовательных организациях</t>
  </si>
  <si>
    <t>5250112270</t>
  </si>
  <si>
    <t>Приобретение компьютерного оборудования для образовательных организаций в целях информатизации обучения</t>
  </si>
  <si>
    <t>5250112300</t>
  </si>
  <si>
    <t>Техническое сопровождение в целях информатизации обучения учащихся</t>
  </si>
  <si>
    <t>Укрепление материально-технической базы организаций общего образования (организация электронного и дистанционного обучения детей – инвалидов, обучающихся в муниципальных общеобразовательных организациях)</t>
  </si>
  <si>
    <t>Укрепление материально-технической базы организаций общего образования (приобретение компьютерного, телекоммуникационного и специализированного оборудования для оснащения рабочих мест детей-инвалидов)</t>
  </si>
  <si>
    <t>Укрепление материально-технической базы организаций общего образования (техническое сопровождение электронного и дистанционного обучения по адресам проживания детей - инвалидов)</t>
  </si>
  <si>
    <t>52501S0512</t>
  </si>
  <si>
    <t>52501S0517</t>
  </si>
  <si>
    <t>52501S0518</t>
  </si>
  <si>
    <t>5260000000</t>
  </si>
  <si>
    <t>Подпрограмма "Охрана здоровья участников образовательного процесса Кировского муниципального района Ленинградской области"</t>
  </si>
  <si>
    <t>5260100000</t>
  </si>
  <si>
    <t>Основное мероприятие "Создание в образовательных организациях условий для сохранения и укрепления здоровья"</t>
  </si>
  <si>
    <t>5260112220</t>
  </si>
  <si>
    <t>Проведение мероприятий, направленных на организацию охраны здоровья участников образовательного процесса</t>
  </si>
  <si>
    <t>5260112250</t>
  </si>
  <si>
    <t>Обслуживание системы водоочистки образовательных организаций</t>
  </si>
  <si>
    <t>5260112260</t>
  </si>
  <si>
    <t>Благоустройство территорий образовательных организаций</t>
  </si>
  <si>
    <t>5260200000</t>
  </si>
  <si>
    <t>Основное мероприятие "Обеспечение отдыха, оздоровления, занятости детей, подростков и молодежи"</t>
  </si>
  <si>
    <t>5260212290</t>
  </si>
  <si>
    <t>Организация отдыха и оздоровления детей и подростков</t>
  </si>
  <si>
    <t>Организация отдыха и оздоровления детей и подростков (проведение с-витаминизации третьих блюд в оздоровительных лагерях всех типов и видов)</t>
  </si>
  <si>
    <t>Организация отдыха детей в каникулярное время (проведение мероприятий по оздоровительной кампании детей, находящихся в трудной жизненной ситуации)</t>
  </si>
  <si>
    <t>52602S0605</t>
  </si>
  <si>
    <t>52602S4417</t>
  </si>
  <si>
    <t>5260300000</t>
  </si>
  <si>
    <t>Основное мероприятие "Предоставление питания на бесплатной основе (с частичной компенсацией его стоимости) обучающимся в муниципальных образовательных организациях, в частных общеобразовательных организациях, расположенных на территории Ленинградской области"</t>
  </si>
  <si>
    <t>5260371440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</si>
  <si>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</si>
  <si>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5270000000</t>
  </si>
  <si>
    <t>Подпрограмма "Безопасность образовательных организаций Кировского муниципального района Ленинградской области"</t>
  </si>
  <si>
    <t>5270100000</t>
  </si>
  <si>
    <t>Основное мероприятие "Организация мероприятий по комплексной безопасности образовательных организаций"</t>
  </si>
  <si>
    <t>5270112160</t>
  </si>
  <si>
    <t>Обслуживание АПС в муниципальных образовательных организациях</t>
  </si>
  <si>
    <t>5270112170</t>
  </si>
  <si>
    <t>Обеспечение функционирования канала связи с пожарными частями в муниципальных образовательных организациях</t>
  </si>
  <si>
    <t>5270112180</t>
  </si>
  <si>
    <t>Обслуживание охранной тревожной сигнализации в муниципальных образовательных организациях</t>
  </si>
  <si>
    <t>5270112200</t>
  </si>
  <si>
    <t>Организация мероприятий по комплексной безопасности муниципальных образовательных организаций</t>
  </si>
  <si>
    <t>5270112340</t>
  </si>
  <si>
    <t>Организация охраны в муниципальных образовательных организациях путем экстренного вызова группы задержания вневедомственной охраны</t>
  </si>
  <si>
    <t>Укрепление материально-технической базы организаций общего образования (приобретение для государственных и муниципальных образовательных организаций автобусов и микроавтобусов)</t>
  </si>
  <si>
    <t>52701S0513</t>
  </si>
  <si>
    <t>5270200000</t>
  </si>
  <si>
    <t>Основное мероприятие "Обеспечение безопасности дорожного движения"</t>
  </si>
  <si>
    <t>5270212440</t>
  </si>
  <si>
    <t>Обеспечение безопасности дорожного движения</t>
  </si>
  <si>
    <t>5280000000</t>
  </si>
  <si>
    <t>Подпрограмма "Укрепление материально-технической базы образовательных организаций Кировского муниципального района Ленинградской области"</t>
  </si>
  <si>
    <t>5280100000</t>
  </si>
  <si>
    <t>Основное мероприятие "Развитие инфраструктуры образования"</t>
  </si>
  <si>
    <t>5280112310</t>
  </si>
  <si>
    <t>Укрепление материально-технической базы учреждений дошкольного образования</t>
  </si>
  <si>
    <t>5280112320</t>
  </si>
  <si>
    <t>Укрепление материально-технической базы учреждений общего образования</t>
  </si>
  <si>
    <t>Укрепление материально-технической базы организаций дошкольного образования (ремонтные работы в дошкольных образовательных организациях)</t>
  </si>
  <si>
    <t>Укрепление материально-технической базы организаций общего образования (ремонтные работы в общеобразовательных организациях)</t>
  </si>
  <si>
    <t>Укрепление материально-технической базы организаций общего образования (капитальный ремонт пришкольных спортивных сооружений и стадионов)</t>
  </si>
  <si>
    <t>Укрепление материально-технической базы организаций дополнительного образования (ремонтные работы в организациях дополнительного образования детей)</t>
  </si>
  <si>
    <t>52801L0970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</si>
  <si>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</si>
  <si>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52801S0491</t>
  </si>
  <si>
    <t>52801S0510</t>
  </si>
  <si>
    <t>52801S0511</t>
  </si>
  <si>
    <t>52801S0571</t>
  </si>
  <si>
    <t>5300000000</t>
  </si>
  <si>
    <t>Муниципальная программа "Социальная поддержка отдельных категорий граждан в Кировском районе Ленинградской области"</t>
  </si>
  <si>
    <t>5310000000</t>
  </si>
  <si>
    <t>Подпрограмма "Развитие мер социальной поддержки отдельных категорий граждан"</t>
  </si>
  <si>
    <t>5310100000</t>
  </si>
  <si>
    <t>Основное мероприятие "Предоставление мер социальной поддержки отдельным категориям граждан (ветеранам труда, жертвам политических репрессий, труженикам тыла, ветеранам, инвалидам и детям Великой Отечественной Войны)"</t>
  </si>
  <si>
    <t>5310171150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</si>
  <si>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</si>
  <si>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5320000000</t>
  </si>
  <si>
    <t>Подпрограмма "Модернизация и развитие социального обслуживания населения"</t>
  </si>
  <si>
    <t>5320100000</t>
  </si>
  <si>
    <t>Основное мероприятие "Обеспечение деятельности учреждений социального обслуживания населения"</t>
  </si>
  <si>
    <t>5320171200</t>
  </si>
  <si>
    <t>Организация социального обслуживания граждан, в том числе по апробации методик и технологий</t>
  </si>
  <si>
    <t>5320171205</t>
  </si>
  <si>
    <t>Организация социального обслуживания граждан, в том числе по апробации методик и технологий (социальное сопровождение семей с детьми, нуждающимися в социальном обслуживании)</t>
  </si>
  <si>
    <t>5320171212</t>
  </si>
  <si>
    <t>Организация социального обслуживания граждан, в том числе по апробации методик и технологий (Организации предоставления детям-инвалидам с множественными нарушениями, в том числе ментальными услуг службы сиделок)</t>
  </si>
  <si>
    <t>5320171215</t>
  </si>
  <si>
    <t>Организация социального обслуживания граждан, в том числе по апробации методик и технологий (Организация предоставления услуг «Заботливый сосед»)</t>
  </si>
  <si>
    <t>5320171218</t>
  </si>
  <si>
    <t>Организация социального обслуживания граждан, в том числе по апробации методик и технологий (Предоставление услуг с использованием технологии социального обслуживания "Домой без преград" для инвалидов)</t>
  </si>
  <si>
    <t>5340000000</t>
  </si>
  <si>
    <t>Подпрограмма "Социальная поддержка граждан пожилого возраста и инвалидов в Кировском муниципальном районе Ленинградской области"</t>
  </si>
  <si>
    <t>5340200000</t>
  </si>
  <si>
    <t>Основное мероприятие "Социальная поддержка граждан пожилого возраста"</t>
  </si>
  <si>
    <t>5340271204</t>
  </si>
  <si>
    <t>Организация социального обслуживания граждан, в том числе по апробации методик и технологий (Внедрение и поддержание технологии социального обслуживания по оказанию экстренной помощи на дому пожилым людям и инвалидам "Тревожная кнопка")</t>
  </si>
  <si>
    <t>5360000000</t>
  </si>
  <si>
    <t>Подпрограмма "Реализация государственных гарантий для детей-сирот и детей, оставшихся без попечения родителей"</t>
  </si>
  <si>
    <t>5360100000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</si>
  <si>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</si>
  <si>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5360152600</t>
  </si>
  <si>
    <t>Выплата единовременного пособия при всех формах устройства детей, лишенных родительского попечения, в семью</t>
  </si>
  <si>
    <t>5360171430</t>
  </si>
  <si>
    <t>Организация выплаты вознаграждения, причитающегося приемным родителям</t>
  </si>
  <si>
    <t>5360171450</t>
  </si>
  <si>
    <t>Подготовка граждан, желающих принять на воспитание в свою семью ребенка, оставшегося без попечения родителей</t>
  </si>
  <si>
    <t>5360171460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</si>
  <si>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</si>
  <si>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5360171470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</si>
  <si>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</si>
  <si>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5360171480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</si>
  <si>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</si>
  <si>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5360171500</t>
  </si>
  <si>
    <t>Освобождение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собственность,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</si>
  <si>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5360200000</t>
  </si>
  <si>
    <t>Основное мероприятие "Обеспечение детей-сирот, детей, оставшихся без попечения родителей, лиц из числа детей-сирот и детей, оставшихся без попечения родителей, благоустроенными жилыми помещениям из специализированного жилищного фонда по договорам найма специализированных жилых помещений"</t>
  </si>
  <si>
    <t>5360270820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</si>
  <si>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</si>
  <si>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53602R0820</t>
  </si>
  <si>
    <t>5360300000</t>
  </si>
  <si>
    <t>Основное мероприятие "Организация и осуществление деятельности по опеке и попечительству"</t>
  </si>
  <si>
    <t>5360371380</t>
  </si>
  <si>
    <t>Организация и осуществление деятельности по опеке и попечительству</t>
  </si>
  <si>
    <t>5400000000</t>
  </si>
  <si>
    <t>Муниципальная программа "Развитие физической культуры и спорта, молодежной политики в Кировском муниципальном районе Ленинградской области"</t>
  </si>
  <si>
    <t>5410000000</t>
  </si>
  <si>
    <t>Подпрограмма "Развитие физической культуры и спорта в Кировском муниципальном районе Ленинградской области"</t>
  </si>
  <si>
    <t>5410100000</t>
  </si>
  <si>
    <t>Основное мероприятие "Развитие физической культуры и спорта среди различных групп населения"</t>
  </si>
  <si>
    <t>5410100250</t>
  </si>
  <si>
    <t>5410111050</t>
  </si>
  <si>
    <t>Проведение мероприятий и спортивных соревнований Всероссийского физкультурно-спортивного комплекса «Готов к труду и обороне» (ГТО)</t>
  </si>
  <si>
    <t>5410111260</t>
  </si>
  <si>
    <t>Организация и проведение районных спортивно-массовых мероприятий и спортивных соревнований, обеспечение участия в региональных и всероссийских спортивно-массовых мероприятиях различных групп населения</t>
  </si>
  <si>
    <t>5410200000</t>
  </si>
  <si>
    <t>Основное мероприятие "Развитие массового детско-юношеского спорта"</t>
  </si>
  <si>
    <t>5410211270</t>
  </si>
  <si>
    <t>Организация и проведение районных массовых соревнований среди детей и подростков, обеспечение участия в региональных, межрегиональных российских спортивных соревнованиях по видам спорта детей и подростков</t>
  </si>
  <si>
    <t>5410300000</t>
  </si>
  <si>
    <t>Основное мероприятие "Патриотическое воспитание молодежи средствами физической культуры и спорта"</t>
  </si>
  <si>
    <t>5410311280</t>
  </si>
  <si>
    <t>Организация и проведение спартакиады допризывной молодежи Кировского района Ленинградской области</t>
  </si>
  <si>
    <t>5410400000</t>
  </si>
  <si>
    <t>Основное мероприятие "Развитие адаптивной физической культуры и спорта"</t>
  </si>
  <si>
    <t>5410411290</t>
  </si>
  <si>
    <t>Обеспечение участия спортивных команд инвалидов по слуху Ленинградской области в региональной спартакиаде</t>
  </si>
  <si>
    <t>5410500000</t>
  </si>
  <si>
    <t>Основное мероприятие "Материально-техническое обеспечение физической культуры и спорта"</t>
  </si>
  <si>
    <t>5410511300</t>
  </si>
  <si>
    <t>Материально-техническое обеспечение тренировочного процесса и приобретение наградной и спортивной атрибутики, сувенирной продукции</t>
  </si>
  <si>
    <t>5420000000</t>
  </si>
  <si>
    <t>Подпрограмма "Развитие молодежной политики в Кировском муниципальном районе Ленинградской области"</t>
  </si>
  <si>
    <t>5420100000</t>
  </si>
  <si>
    <t>Основное мероприятие "Гражданско-патриотическое воспитание молодежи"</t>
  </si>
  <si>
    <t>5420111340</t>
  </si>
  <si>
    <t>Организация и проведение мероприятий по гражданско-патриотическому воспитанию молодежи</t>
  </si>
  <si>
    <t>Реализация комплекса мер по сохранению исторической памяти</t>
  </si>
  <si>
    <t>54201S4340</t>
  </si>
  <si>
    <t>5420200000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</si>
  <si>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</si>
  <si>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5420211350</t>
  </si>
  <si>
    <t>Реализация комплекса мер по профилактике асоциального поведения и употребления психоактивных веществ в подростковой и молодежной среде</t>
  </si>
  <si>
    <t>Реализация комплекса мер по профилактике правонарушений и рискованного поведения в молодежной среде</t>
  </si>
  <si>
    <t>54202S4350</t>
  </si>
  <si>
    <t>5420300000</t>
  </si>
  <si>
    <t>Основное мероприятие "Поддержка творческой и талантливой молодежи"</t>
  </si>
  <si>
    <t>5420311360</t>
  </si>
  <si>
    <t>Реализация комплекса мер по поддержке творческой и талантливой молодежи</t>
  </si>
  <si>
    <t>5420400000</t>
  </si>
  <si>
    <t>Основное мероприятие "Комплексные меры по поддержке молодой семьи"</t>
  </si>
  <si>
    <t>5420411370</t>
  </si>
  <si>
    <t>Реализация комплекса мер по поддержке молодых семей и пропаганде семейных ценностей</t>
  </si>
  <si>
    <t>5420500000</t>
  </si>
  <si>
    <t>Основное мероприятие "Работа со студенческой и профессионально обучающейся молодежью"</t>
  </si>
  <si>
    <t>5420511380</t>
  </si>
  <si>
    <t>Обеспечение участия студенческой и профессионально обучающейся молодежи в молодежных международных образовательных форумах</t>
  </si>
  <si>
    <t>5420600000</t>
  </si>
  <si>
    <t>5420611390</t>
  </si>
  <si>
    <t>Организация оздоровления, отдыха, занятости подростков и молодежи в летний период</t>
  </si>
  <si>
    <t>5500000000</t>
  </si>
  <si>
    <t>Муниципальная программа "Культура Кировского района Ленинградской области "</t>
  </si>
  <si>
    <t>5510000000</t>
  </si>
  <si>
    <t>Подпрограмма "Развитие библиотечного обслуживания"</t>
  </si>
  <si>
    <t>5510100000</t>
  </si>
  <si>
    <t>Основное мероприятие "Развитие и модернизация библиотек"</t>
  </si>
  <si>
    <t>5510100240</t>
  </si>
  <si>
    <t>5510111080</t>
  </si>
  <si>
    <t>Укрепление материально-технической базы учреждений культуры</t>
  </si>
  <si>
    <t>5510111090</t>
  </si>
  <si>
    <t>Комплектование книжных фондов муниципальных библиотек</t>
  </si>
  <si>
    <t>5510111120</t>
  </si>
  <si>
    <t>Информатизация и модернизация библиотек</t>
  </si>
  <si>
    <t>Обеспечение выплат стимулирующего характера работникам муниципальных учреждений культуры Ленинградской области</t>
  </si>
  <si>
    <t>Поддержка отрасли культуры (Модернизация библиотечного обслуживания)</t>
  </si>
  <si>
    <t>55101L5195</t>
  </si>
  <si>
    <t>Поддержка отрасли культуры (Комплектование книжных фондов государственных и муниципальных библиотек )</t>
  </si>
  <si>
    <t>55101S0360</t>
  </si>
  <si>
    <t>55101S5191</t>
  </si>
  <si>
    <t>5520000000</t>
  </si>
  <si>
    <t>Подпрограмма "Развитие дополнительного образования в области искусств"</t>
  </si>
  <si>
    <t>5520100000</t>
  </si>
  <si>
    <t>5520100250</t>
  </si>
  <si>
    <t>Предоставление муниципальным бюджетным учреждениям субсидий</t>
  </si>
  <si>
    <t>5520111960</t>
  </si>
  <si>
    <t>5520200000</t>
  </si>
  <si>
    <t>Основное мероприятие "Мероприятия организационного характера"</t>
  </si>
  <si>
    <t>Поддержка отрасли культуры (Укрепление материально-технической базы муниципальных учреждений дополнительного образования детей в сфере культуры и искусства)</t>
  </si>
  <si>
    <t>55202S5193</t>
  </si>
  <si>
    <t>5520300000</t>
  </si>
  <si>
    <t>Основное мероприятие "Развитие инфраструктуры дополнительного образования"</t>
  </si>
  <si>
    <t>5520311060</t>
  </si>
  <si>
    <t>Укрепление материально-технической базы организаций дополнительного образования</t>
  </si>
  <si>
    <t>5530000000</t>
  </si>
  <si>
    <t>Подпрограмма "Сохранение и развитие культурного наследия и культурного потенциала населения Кировского района"</t>
  </si>
  <si>
    <t>5530100000</t>
  </si>
  <si>
    <t>Основное мероприятие "Мероприятия в сфере культуры"</t>
  </si>
  <si>
    <t>5530111070</t>
  </si>
  <si>
    <t>Организация и проведение мероприятий, посвященных памятным датам</t>
  </si>
  <si>
    <t>5530111160</t>
  </si>
  <si>
    <t>Организация и проведение военно-патриотических и межпоселенческих мероприятий в сфере культуры</t>
  </si>
  <si>
    <t>5530111170</t>
  </si>
  <si>
    <t>Организация и проведение районных мероприятий в сфере культуры</t>
  </si>
  <si>
    <t>5530195140</t>
  </si>
  <si>
    <t>Организация и проведение мероприятия в сфере культуры, посвященного 91-й годовщине со дня образования Ленинградской области</t>
  </si>
  <si>
    <t>5530200000</t>
  </si>
  <si>
    <t>Поддержка отрасли культуры (Реализация социально-культурных проектов МО ЛО)</t>
  </si>
  <si>
    <t>Поддержка отрасли культуры (Поддержка коллективов самодеятельного народного творчества, имеющих звание "народный" и "образцовый" )</t>
  </si>
  <si>
    <t>55302S5192</t>
  </si>
  <si>
    <t>55302S5194</t>
  </si>
  <si>
    <t>5540000000</t>
  </si>
  <si>
    <t>Подпрограмма "Противопожарная безопасность учреждений культуры"</t>
  </si>
  <si>
    <t>5540100000</t>
  </si>
  <si>
    <t>Основное мероприятие "Организация мероприятий по комплексной безопасности организаций"</t>
  </si>
  <si>
    <t>5540112210</t>
  </si>
  <si>
    <t>Обслуживание АПС в муниципальных учреждениях культуры</t>
  </si>
  <si>
    <t>5540112240</t>
  </si>
  <si>
    <t>Обеспечение функционирования канала связи с пожарными частями в муниципальных учреждениях культуры</t>
  </si>
  <si>
    <t>5540112280</t>
  </si>
  <si>
    <t>Организация мероприятий по комплексной безопасности муниципальных учреждений культуры</t>
  </si>
  <si>
    <t>5550000000</t>
  </si>
  <si>
    <t>Подпрограмма "Обеспечение деятельности Управления культуры администрации Кировского муниципального района Ленинградской области"</t>
  </si>
  <si>
    <t>5550100000</t>
  </si>
  <si>
    <t>Основное мероприятие "Обеспечение условий реализации муниципальной программы"</t>
  </si>
  <si>
    <t>5550100210</t>
  </si>
  <si>
    <t>Расходы на выплаты по оплате труда работников органов МСУ</t>
  </si>
  <si>
    <t>5550100220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</si>
  <si>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</si>
  <si>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5550100230</t>
  </si>
  <si>
    <t>Расходы на обеспечение функций органов МСУ</t>
  </si>
  <si>
    <t>5550196020</t>
  </si>
  <si>
    <t>Осуществление части передаваемых полномочий по созданию условий для организации досуга и обеспечения жителей поселения услугами организации культуры</t>
  </si>
  <si>
    <t>5700000000</t>
  </si>
  <si>
    <t>Муниципальная программа "Обеспечение повышения энергоэффективности в Кировском муниципальном районе Ленинградской области"</t>
  </si>
  <si>
    <t>5700200000</t>
  </si>
  <si>
    <t>Основное мероприятие "Оснащение приборами учета энергоресурсов муниципальных образовательных учреждений "</t>
  </si>
  <si>
    <t>5700211250</t>
  </si>
  <si>
    <t>Мероприятия по оснащению приборами учета энергоресурсов муниципальных образовательных учреждений</t>
  </si>
  <si>
    <t>5700212560</t>
  </si>
  <si>
    <t>Мероприятия по монтажу ограждающих конструкций для установки узла учета тепловой энергии</t>
  </si>
  <si>
    <t>5700300000</t>
  </si>
  <si>
    <t>Основное мероприятие "Оснащение приборами учета энергоресурсов муниципальных учреждений дополнительного образования (внешкольные учреждения)"</t>
  </si>
  <si>
    <t>5700311220</t>
  </si>
  <si>
    <t>Мероприятия по оснащению приборами учета энергоресурсов муниципальных учреждений дополнительного образования</t>
  </si>
  <si>
    <t>5700400000</t>
  </si>
  <si>
    <t>Основное мероприятие "Оснащение приборами учета энергоресурсов муниципальных учреждений дополнительного образования, МКУК "Центральная межпоселенческая библиотека"</t>
  </si>
  <si>
    <t>5700411210</t>
  </si>
  <si>
    <t>Мероприятия по оснащению приборами учета энергоресурсов муниципальных учреждений культуры</t>
  </si>
  <si>
    <t>5700600000</t>
  </si>
  <si>
    <t>Основное мероприятие "Выполнение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объектов"</t>
  </si>
  <si>
    <t>5700611180</t>
  </si>
  <si>
    <t>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 и объектов жизнеобеспечения</t>
  </si>
  <si>
    <t>5700700000</t>
  </si>
  <si>
    <t>Основное мероприятие "Приведение узлов учета тепловой энергии в соответствии с нормативными требованиями"</t>
  </si>
  <si>
    <t>5700712530</t>
  </si>
  <si>
    <t>Выполнение работ по приведению узлов учета тепловой энергии учреждений в соответствии с нормативными требованиями</t>
  </si>
  <si>
    <t>5701300000</t>
  </si>
  <si>
    <t>Основное мероприятие "Замена светильников"</t>
  </si>
  <si>
    <t>5701312590</t>
  </si>
  <si>
    <t>Мероприятия по замене светильников в муниципальных учреждениях дополнительного образования (ДМХШ), МКУК "ЦМБ"</t>
  </si>
  <si>
    <t>5701400000</t>
  </si>
  <si>
    <t>Основное мероприятие"Технологическое присоединение энергопринимающих устройств"</t>
  </si>
  <si>
    <t>5701412580</t>
  </si>
  <si>
    <t>Технологическое присоединение энергопринимающих устройств в образовательных учреждениях</t>
  </si>
  <si>
    <t>5701500000</t>
  </si>
  <si>
    <t>Основное мероприятие "Замена деревянных оконных блоков на теплосберегающие в муниципальных учреждениях дополнительного образования (ДМХШ), МКУК "ЦМБ""</t>
  </si>
  <si>
    <t>5701512510</t>
  </si>
  <si>
    <t>Мероприятия по замене деревянных оконных блоков на теплосберегающие в муниципальных учреждениях дополнительного образования (ДМХШ), МКУК "ЦМБ""</t>
  </si>
  <si>
    <t>5800000000</t>
  </si>
  <si>
    <t>Муниципальная программа "Развитие и поддержка малого и среднего бизнеса в Кировском муниципальном районе Ленинградской области"</t>
  </si>
  <si>
    <t>5800100000</t>
  </si>
  <si>
    <t>Основное мероприятие "Содействие в доступе субъектов малого и среднего предпринимательства к финансовым и материальным ресурсам"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</si>
  <si>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</si>
  <si>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58001S4260</t>
  </si>
  <si>
    <t>5800200000</t>
  </si>
  <si>
    <t>Основное мероприятие "Обеспечение информационной, консультационной, организационно-методической поддержки субъектов предпринимательства, развитие инфраструктуры поддержки малого и среднего предпринимательства"</t>
  </si>
  <si>
    <t>5800206320</t>
  </si>
  <si>
    <t>Создание и обеспечение деятельности структуры поддержки малого предпринимательства</t>
  </si>
  <si>
    <t>5800206350</t>
  </si>
  <si>
    <t>Организация проведения и участия в областных и районных выставках, ярмарках. Вовлечение субъектов малого бизнеса в субконтрактинг и выставочно-ярмарочную деятельность на региональном и межрегиональном уровнях с целью продвижения продукции, выпускаемой в районе</t>
  </si>
  <si>
    <t>5800206360</t>
  </si>
  <si>
    <t>Организация обучения социально-незащищенных слоев населения и молодежи основам малого бизнеса и профессиям, необходимым для организации предпринимательской деятельности и самозанятости</t>
  </si>
  <si>
    <t>5800206370</t>
  </si>
  <si>
    <t>Организация проведения районных конкурсов, участие в региональных и федеральных конкурсах профессионального мастерства</t>
  </si>
  <si>
    <t>5800206380</t>
  </si>
  <si>
    <t>Консультационная деятельность по юридическим, экономическим, технологическим вопросам, проведение семинаров, тренингов, совещаний для руководителей и специалистов малых и средних предприятий, индивидуальных предпринимателей</t>
  </si>
  <si>
    <t>5800206390</t>
  </si>
  <si>
    <t>Формирование положительного образа малого предпринимательства через проведение конкурсов и профессиональных праздников, пропаганду малого бизнеса в средствах массовой информации</t>
  </si>
  <si>
    <t>5800206400</t>
  </si>
  <si>
    <t>Развитие и совершенствование информационной поддержки субъектов малого предпринимательства</t>
  </si>
  <si>
    <t>5800206410</t>
  </si>
  <si>
    <t>Консультационная поддержка безработным гражданам и незанятому населению, а также социально-незащищенным слоям населения по вопросам организации предпринимательской деятельности, самозанятости</t>
  </si>
  <si>
    <t>Организация мониторинга деятельности субъектов малого и среднего предпринимательства Ленинградской области</t>
  </si>
  <si>
    <t>58002S4490</t>
  </si>
  <si>
    <t>6100000000</t>
  </si>
  <si>
    <t>Муниципальная программа "Комплексное развитие  Кировского муниципального района Ленинградской области"</t>
  </si>
  <si>
    <t>6100100000</t>
  </si>
  <si>
    <t>Основное мероприятие "Капитальное строительство объектов муниципальной собственности"</t>
  </si>
  <si>
    <t>6100170010</t>
  </si>
  <si>
    <t>Поддержка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</si>
  <si>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Строительство, реконструкция, приобретение и пристрой объектов для организации общего образования (Завершение строительства муниципального образовательного учреждения "Средняя общеобразовательная школа" на 600 мест, г. Шлиссельбург, Кировский район)</t>
  </si>
  <si>
    <t>6100180040</t>
  </si>
  <si>
    <t>Строительство газовой блочно-модульной котельной для здания школы МКОУ "Шумская средняя общеобразовательная школа" по адресу: ст.Войбокало, Школьный пер. д.1</t>
  </si>
  <si>
    <t>6100180090</t>
  </si>
  <si>
    <t>Строительство физкультурно-оздоровительного комплекса с универсальным игровым залом в г. Кировске Ленинградской области</t>
  </si>
  <si>
    <t>6100180100</t>
  </si>
  <si>
    <t>Разработка ПСД на реконструкцию здания МБОУ "Лицей г.Отрадное" (строительство пристройки для начальной школы)</t>
  </si>
  <si>
    <t>6100180210</t>
  </si>
  <si>
    <t>Строительство муниципального образовательного учреждения "Средняя общеобразовательная школа" на 600 мест, г. Шлиссельбург, Кировский район</t>
  </si>
  <si>
    <t>6100180630</t>
  </si>
  <si>
    <t>Реконструкция здания (в том числе проектирование) в целях размещения МФЦ в г.Кировске</t>
  </si>
  <si>
    <t>61001S0251</t>
  </si>
  <si>
    <t>Мероприятия по строительству и реконструкции объектов водоснабжения, водоотведения и очистки сточных вод ("Организация реконструкции канализационных очистных сооружений Ленинградское шоссе, д. 7, г. Отрадное, в том числе проектно-изыскательские работы")</t>
  </si>
  <si>
    <t>61001S4451</t>
  </si>
  <si>
    <t>6100200000</t>
  </si>
  <si>
    <t>Основное мероприятие "Капитальный ремонт (ремонт) объектов муниципальной собственности"</t>
  </si>
  <si>
    <t>6100217050</t>
  </si>
  <si>
    <t>Мероприятия по капитальному ремонту (ремонту) дошкольного учреждения п.Назия</t>
  </si>
  <si>
    <t>6100217100</t>
  </si>
  <si>
    <t>Мероприятия по капитальному ремонту (ремонту) прочих объектов</t>
  </si>
  <si>
    <t>6100217110</t>
  </si>
  <si>
    <t>Мероприятия по капитальному ремонту (ремонту) МБУДО "Районный Центр дополнительного образования"</t>
  </si>
  <si>
    <t>6100217280</t>
  </si>
  <si>
    <t>Мероприятия по капитальному ремонту (ремонту) МБОУ ДОД "Синявинская детская школа искусств"</t>
  </si>
  <si>
    <t>6100217390</t>
  </si>
  <si>
    <t>Мероприятия по капитальному ремонту (ремонту)МБДОУ "Детский сад комбинированного вида "Теремок"</t>
  </si>
  <si>
    <t>6100217420</t>
  </si>
  <si>
    <t>Мероприятия по капитальному ремонту (ремонту) МБОУ "Кировская гимназия им. Героя Советского Союза Султана Баймагомбетова"</t>
  </si>
  <si>
    <t>6100217440</t>
  </si>
  <si>
    <t>Мероприятия по капитальному ремонту (ремонту) МБУДО "Назиевская детская школа искусств"</t>
  </si>
  <si>
    <t>6100217530</t>
  </si>
  <si>
    <t>Мероприятия по капитальному ремонту (ремонту) МБДОУ "Детский сад комбинированного вида № 32 "Сказка"</t>
  </si>
  <si>
    <t>6100217540</t>
  </si>
  <si>
    <t>Мероприятия по капитальному ремонту (ремонту) МБДОУ "Детский сад комбинированного вида № 34"</t>
  </si>
  <si>
    <t>6100217640</t>
  </si>
  <si>
    <t>Мероприятия по капитальному ремонту (ремонту) МБУДО "Детско-юношеская спортивная школа по футболу"</t>
  </si>
  <si>
    <t>6100217650</t>
  </si>
  <si>
    <t>Мероприятия по капитальному ремонту (ремонту) МКУК "Центральная межпоселенческая библиотека"</t>
  </si>
  <si>
    <t>6100217660</t>
  </si>
  <si>
    <t>Мероприятия по ремонту пожарных гидрантов</t>
  </si>
  <si>
    <t>6100217680</t>
  </si>
  <si>
    <t>Мероприятия по разработке проектно-сметной документации на проведение ремонтных работ в организациях дошкольного образования</t>
  </si>
  <si>
    <t>6100217710</t>
  </si>
  <si>
    <t>Мероприятия по капитальному ремонту (ремонту) МБОУ "Лицей г.Отрадное"</t>
  </si>
  <si>
    <t>6100217730</t>
  </si>
  <si>
    <t>Мероприятия по проверке достоверности определения сметной стоимости на проведение ремонтных работ организаций образования</t>
  </si>
  <si>
    <t>6100217780</t>
  </si>
  <si>
    <t>Мероприятия по капитальному ремонту (ремонту) УМП "Плавательный бассейн"</t>
  </si>
  <si>
    <t>6100217990</t>
  </si>
  <si>
    <t>Мероприятия по капитальному ремонту (ремонту) дошкольных образовательных организаций</t>
  </si>
  <si>
    <t>6100218000</t>
  </si>
  <si>
    <t>Мероприятия по проверке сметной стоимости на проведение ремонтных работ объектов водоснабжения и водоотведения</t>
  </si>
  <si>
    <t>Мероприятия, направленные на безаварийную работу объектов водоснабжения и водоотведения (Ремонт наружного водопровода микрорайона "Аэрогеодезия", г. Отрадное, Ленинградская область, Кировский район")</t>
  </si>
  <si>
    <t>61002S0266</t>
  </si>
  <si>
    <t>61002S0267</t>
  </si>
  <si>
    <t>Мероприятия, направленные на безаварийную работу объектов водоснабжения и водоотведения (Ремонт участка водопровода по 2-му Советскому проспекту от 16 линии до ул. Путейская, далее по ул. Путейская до пересечения с Международным проспектом в г.Отрадное, Ленинградской области, Кировского района, протяженностью 1231 м)</t>
  </si>
  <si>
    <t>61002S4301</t>
  </si>
  <si>
    <t>Реновация организаций общего образования (МБОУ "Назиевская СОШ")</t>
  </si>
  <si>
    <t>6200000000</t>
  </si>
  <si>
    <t>Муниципальная программа "Ремонт и содержание автомобильных дорог Кировского муниципального района Ленинградской области"</t>
  </si>
  <si>
    <t>6200100000</t>
  </si>
  <si>
    <t>Основное мероприятие "Содержание, капитальный ремонт и ремонт автомобильных дорог общего пользования"</t>
  </si>
  <si>
    <t>6200111020</t>
  </si>
  <si>
    <t>Мероприятия по ремонту автомобильных дорог</t>
  </si>
  <si>
    <t>Ремонт автомобильных дорог общего пользования местного значения</t>
  </si>
  <si>
    <t>6200195010</t>
  </si>
  <si>
    <t>Осуществление полномочий Кировского района на мероприятия по содержанию автомобильных дорог</t>
  </si>
  <si>
    <t>62001S0140</t>
  </si>
  <si>
    <t>6300000000</t>
  </si>
  <si>
    <t>Муниципальная программа "Развитие сельского хозяйства Кировского района Ленинградской области"</t>
  </si>
  <si>
    <t>6320000000</t>
  </si>
  <si>
    <t>Подпрограмма "Развитие молочного скотоводства и увеличение производства молока в Кировском районе Ленинградской области"</t>
  </si>
  <si>
    <t>6320100000</t>
  </si>
  <si>
    <t>Основное мероприятие "Стимулирование производства товарного молока путем предоставления субсидий на возмещение части затрат сельскохозяйственным организациям и крестьянским (фермерским) хозяйствам на 1 литр произведенного молока"</t>
  </si>
  <si>
    <t>6320106270</t>
  </si>
  <si>
    <t>Субсидии на возмещение части затрат на 1 литр произведенного молока</t>
  </si>
  <si>
    <t>6330000000</t>
  </si>
  <si>
    <t>Подпрограмма "Поддержка малых форм хозяйствования агропромышленного комплекса Кировского района Ленинградской области"</t>
  </si>
  <si>
    <t>6330100000</t>
  </si>
  <si>
    <t>Основное мероприятие "Компенсация части затрат по приобретению комбикорма на содержание сельскохозяйственных животных и птицы крестьянским (фермерским) и личным подсобным хозяйствам, гражданам, ведущим сельскохозяйственную деятельность"</t>
  </si>
  <si>
    <t>6330106280</t>
  </si>
  <si>
    <t>Субсидии на возмещение части затрат по приобретению комбикорма на содержание сельскохозяйственных животных и птицы крестьянским (фермерским) и личным подсобным хозяйствам, гражданам, ведущим сельскохозяйственную деятельность</t>
  </si>
  <si>
    <t>6350000000</t>
  </si>
  <si>
    <t>Подпрограмма "Развитие отрасли растениеводства Кировского района Ленинградской области"</t>
  </si>
  <si>
    <t>6350100000</t>
  </si>
  <si>
    <t>Основное мероприятие "Оказание несвязанной поддержки сельскохозяйственным товаропроизводителям в области растениеводства"</t>
  </si>
  <si>
    <t>6350106240</t>
  </si>
  <si>
    <t>Субсидии на оказание поддержки в стабилизации и развитии отраслей растениеводства сельскохозяйственным товаропроизводителям</t>
  </si>
  <si>
    <t>6500000000</t>
  </si>
  <si>
    <t>Муниципальная программа "Управление муниципальными финансами Кировского муниципального района Ленинградской области"</t>
  </si>
  <si>
    <t>6500100000</t>
  </si>
  <si>
    <t>Основное мероприятие "Выравнивание бюджетной обеспеченности поселений за счет средств районного фонда финансовой поддержки поселений"</t>
  </si>
  <si>
    <t>6500190050</t>
  </si>
  <si>
    <t>Дотации на выравнивание бюджетной обеспеченности поселений</t>
  </si>
  <si>
    <t>6500200000</t>
  </si>
  <si>
    <t>Основное мероприятие "Выравнивание бюджетной обеспеченности поселений за счет средств областного бюджета "</t>
  </si>
  <si>
    <t>6500271010</t>
  </si>
  <si>
    <t>Дотации на выравнивание бюджетной обеспеченности поселений за счет средств областного бюджета</t>
  </si>
  <si>
    <t>6500500000</t>
  </si>
  <si>
    <t>Основное мероприятие "Управление муниципальным долгом"</t>
  </si>
  <si>
    <t>6500510010</t>
  </si>
  <si>
    <t>Процентные платежи по муниципальному долгу</t>
  </si>
  <si>
    <t>6600000000</t>
  </si>
  <si>
    <t>Муниципальная программа "Развитие и совершенствование гражданской обороны и мероприятий по обеспечению безопасности жизнедеятельности населения на территории Кировского муниципального района Ленинградской области"</t>
  </si>
  <si>
    <t>6600100000</t>
  </si>
  <si>
    <t>Основное мероприятие "Подготовка руководящего состава, специалистов и населения к действиям в чрезвычайных ситуациях мирного и военного времени"</t>
  </si>
  <si>
    <t>6600113000</t>
  </si>
  <si>
    <t>Подготовка руководящего состава, специалистов и населения к действиям в чрезвычайных ситуациях мирного и военного времени</t>
  </si>
  <si>
    <t>6600400000</t>
  </si>
  <si>
    <t>Основное мероприятие "Развитие местной системы оповещения"</t>
  </si>
  <si>
    <t>6600495120</t>
  </si>
  <si>
    <t>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</si>
  <si>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>6600600000</t>
  </si>
  <si>
    <t>Основное мероприятие "Организация и осуществление мероприятий"</t>
  </si>
  <si>
    <t>6600613040</t>
  </si>
  <si>
    <t>Организация и осуществление мероприятий</t>
  </si>
  <si>
    <t>6601000000</t>
  </si>
  <si>
    <t>Основное мероприятие "Обслуживание территории муниципального района при возникновении чрезвычайных ситуаций"</t>
  </si>
  <si>
    <t>6601096100</t>
  </si>
  <si>
    <t>Осуществление части полномочий поселений по организации и осуществлению мероприятий по ГО и ЧС</t>
  </si>
  <si>
    <t>6601100000</t>
  </si>
  <si>
    <t>Основное мероприятие "Мероприятия по обеспечению безопасности людей на водных объектах, охране их жизни и здоровья на территории муниципального района"</t>
  </si>
  <si>
    <t>6601113540</t>
  </si>
  <si>
    <t>Проведение предупреждающих мероприятий</t>
  </si>
  <si>
    <t>Отчет о выполнении муниципальных программ Кировского муниципального района Ленинградской области</t>
  </si>
  <si>
    <t>за  2018 год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</si>
</sst>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9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5" fontId="5" fillId="0" borderId="3" xfId="0" applyNumberFormat="1" applyFont="1" applyBorder="1" applyAlignment="1" applyProtection="1">
      <alignment horizontal="left" vertical="center" wrapText="1"/>
    </xf>
    <xf numFmtId="165" fontId="2" fillId="0" borderId="4" xfId="0" applyNumberFormat="1" applyFont="1" applyBorder="1" applyAlignment="1" applyProtection="1">
      <alignment horizontal="left" vertical="center" wrapText="1"/>
    </xf>
    <xf numFmtId="10" fontId="6" fillId="0" borderId="3" xfId="0" applyNumberFormat="1" applyFont="1" applyBorder="1" applyAlignment="1" applyProtection="1">
      <alignment horizontal="right"/>
    </xf>
    <xf numFmtId="10" fontId="7" fillId="0" borderId="3" xfId="0" applyNumberFormat="1" applyFont="1" applyBorder="1" applyAlignment="1" applyProtection="1">
      <alignment horizontal="right"/>
    </xf>
    <xf numFmtId="10" fontId="6" fillId="0" borderId="5" xfId="0" applyNumberFormat="1" applyFont="1" applyBorder="1" applyAlignment="1" applyProtection="1">
      <alignment horizontal="right"/>
    </xf>
    <xf numFmtId="10" fontId="6" fillId="0" borderId="6" xfId="0" applyNumberFormat="1" applyFont="1" applyBorder="1" applyAlignment="1" applyProtection="1">
      <alignment horizontal="right"/>
    </xf>
    <xf numFmtId="10" fontId="6" fillId="0" borderId="4" xfId="0" applyNumberFormat="1" applyFont="1" applyBorder="1" applyAlignment="1" applyProtection="1">
      <alignment horizontal="right"/>
    </xf>
    <xf numFmtId="10" fontId="6" fillId="0" borderId="3" xfId="0" applyNumberFormat="1" applyFont="1" applyBorder="1" applyAlignment="1" applyProtection="1">
      <alignment horizontal="right" vertical="center"/>
    </xf>
    <xf numFmtId="10" fontId="6" fillId="0" borderId="7" xfId="0" applyNumberFormat="1" applyFont="1" applyBorder="1" applyAlignment="1" applyProtection="1">
      <alignment horizontal="right" vertical="center"/>
    </xf>
    <xf numFmtId="10" fontId="6" fillId="0" borderId="7" xfId="0" applyNumberFormat="1" applyFont="1" applyBorder="1" applyAlignment="1" applyProtection="1">
      <alignment horizontal="right"/>
    </xf>
    <xf numFmtId="10" fontId="6" fillId="0" borderId="6" xfId="0" applyNumberFormat="1" applyFont="1" applyBorder="1" applyAlignment="1" applyProtection="1">
      <alignment horizontal="right" vertical="center"/>
    </xf>
    <xf numFmtId="10" fontId="7" fillId="0" borderId="3" xfId="0" applyNumberFormat="1" applyFont="1" applyBorder="1" applyAlignment="1" applyProtection="1">
      <alignment horizontal="right" vertical="center"/>
    </xf>
    <xf numFmtId="10" fontId="6" fillId="0" borderId="5" xfId="0" applyNumberFormat="1" applyFont="1" applyBorder="1" applyAlignment="1" applyProtection="1">
      <alignment horizontal="right" vertical="center"/>
    </xf>
    <xf numFmtId="10" fontId="6" fillId="0" borderId="4" xfId="0" applyNumberFormat="1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vertical="top" wrapText="1"/>
    </xf>
    <xf numFmtId="0" fontId="1" fillId="0" borderId="8" xfId="0" applyFont="1" applyBorder="1" applyAlignment="1" applyProtection="1"/>
    <xf numFmtId="0" fontId="8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88"/>
  <sheetViews>
    <sheetView showGridLines="0" tabSelected="1" workbookViewId="0">
      <selection activeCell="F7" sqref="F7"/>
    </sheetView>
  </sheetViews>
  <sheetFormatPr defaultRowHeight="12.75" customHeight="1" outlineLevelRow="7"/>
  <cols>
    <col min="1" max="1" width="11.42578125" customWidth="1"/>
    <col min="2" max="2" width="61.42578125" customWidth="1"/>
    <col min="3" max="4" width="15.42578125" customWidth="1"/>
    <col min="5" max="5" width="13.28515625" customWidth="1"/>
    <col min="6" max="6" width="9.140625" customWidth="1"/>
    <col min="7" max="7" width="13.140625" customWidth="1"/>
    <col min="8" max="10" width="9.140625" customWidth="1"/>
  </cols>
  <sheetData>
    <row r="1" spans="1:10"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31" t="s">
        <v>549</v>
      </c>
      <c r="B2" s="31"/>
      <c r="C2" s="31"/>
      <c r="D2" s="31"/>
      <c r="E2" s="31"/>
      <c r="F2" s="1"/>
      <c r="G2" s="1"/>
      <c r="H2" s="1"/>
      <c r="I2" s="1"/>
      <c r="J2" s="1"/>
    </row>
    <row r="3" spans="1:10" ht="15.75">
      <c r="A3" s="31" t="s">
        <v>550</v>
      </c>
      <c r="B3" s="31"/>
      <c r="C3" s="31"/>
      <c r="D3" s="31"/>
      <c r="E3" s="1"/>
      <c r="F3" s="2"/>
      <c r="G3" s="2"/>
      <c r="H3" s="2"/>
      <c r="I3" s="2"/>
      <c r="J3" s="2"/>
    </row>
    <row r="4" spans="1:10" ht="14.25">
      <c r="A4" s="1"/>
      <c r="B4" s="1"/>
      <c r="C4" s="1"/>
      <c r="D4" s="1"/>
      <c r="E4" s="1"/>
      <c r="F4" s="2"/>
      <c r="G4" s="3"/>
      <c r="H4" s="3"/>
      <c r="I4" s="2"/>
      <c r="J4" s="2"/>
    </row>
    <row r="5" spans="1:10" ht="12.75" customHeight="1">
      <c r="A5" s="1"/>
      <c r="B5" s="1"/>
      <c r="C5" s="1"/>
      <c r="D5" s="1"/>
      <c r="E5" s="1"/>
      <c r="F5" s="29"/>
      <c r="G5" s="29"/>
    </row>
    <row r="6" spans="1:10">
      <c r="A6" s="30"/>
      <c r="B6" s="30"/>
      <c r="C6" s="30"/>
      <c r="D6" s="30"/>
      <c r="E6" s="30"/>
      <c r="F6" s="4"/>
      <c r="G6" s="4"/>
      <c r="H6" s="4"/>
      <c r="I6" s="1"/>
      <c r="J6" s="1"/>
    </row>
    <row r="7" spans="1:10" ht="21">
      <c r="A7" s="5" t="s">
        <v>0</v>
      </c>
      <c r="B7" s="5" t="s">
        <v>1</v>
      </c>
      <c r="C7" s="5" t="s">
        <v>2</v>
      </c>
      <c r="D7" s="5" t="s">
        <v>3</v>
      </c>
      <c r="E7" s="5" t="s">
        <v>3</v>
      </c>
    </row>
    <row r="8" spans="1:10">
      <c r="A8" s="6" t="s">
        <v>4</v>
      </c>
      <c r="B8" s="7"/>
      <c r="C8" s="8">
        <v>2460305006.0300002</v>
      </c>
      <c r="D8" s="8">
        <f>2384363063.33+200</f>
        <v>2384363263.3299999</v>
      </c>
      <c r="E8" s="18">
        <f>D8/C8</f>
        <v>0.96913319994314795</v>
      </c>
    </row>
    <row r="9" spans="1:10" ht="22.5">
      <c r="A9" s="9" t="s">
        <v>5</v>
      </c>
      <c r="B9" s="10" t="s">
        <v>6</v>
      </c>
      <c r="C9" s="11">
        <v>1803702253.76</v>
      </c>
      <c r="D9" s="11">
        <v>1750670784.7</v>
      </c>
      <c r="E9" s="26">
        <f t="shared" ref="E9:E72" si="0">D9/C9</f>
        <v>0.97059854588003625</v>
      </c>
    </row>
    <row r="10" spans="1:10" ht="22.5" outlineLevel="1">
      <c r="A10" s="9" t="s">
        <v>7</v>
      </c>
      <c r="B10" s="10" t="s">
        <v>8</v>
      </c>
      <c r="C10" s="11">
        <v>190094715.91999999</v>
      </c>
      <c r="D10" s="11">
        <v>161616795.90000001</v>
      </c>
      <c r="E10" s="26">
        <f t="shared" si="0"/>
        <v>0.85019089098728706</v>
      </c>
    </row>
    <row r="11" spans="1:10" ht="22.5" outlineLevel="2">
      <c r="A11" s="9" t="s">
        <v>9</v>
      </c>
      <c r="B11" s="10" t="s">
        <v>10</v>
      </c>
      <c r="C11" s="11">
        <v>165036893.38999999</v>
      </c>
      <c r="D11" s="11">
        <v>149415037.33000001</v>
      </c>
      <c r="E11" s="26">
        <f t="shared" si="0"/>
        <v>0.90534324938434318</v>
      </c>
    </row>
    <row r="12" spans="1:10" outlineLevel="7">
      <c r="A12" s="12" t="s">
        <v>11</v>
      </c>
      <c r="B12" s="13" t="s">
        <v>12</v>
      </c>
      <c r="C12" s="14">
        <v>27742505.93</v>
      </c>
      <c r="D12" s="14">
        <v>23609202.440000001</v>
      </c>
      <c r="E12" s="19">
        <f t="shared" si="0"/>
        <v>0.85101189126789178</v>
      </c>
    </row>
    <row r="13" spans="1:10" ht="22.5" outlineLevel="7">
      <c r="A13" s="12" t="s">
        <v>13</v>
      </c>
      <c r="B13" s="13" t="s">
        <v>14</v>
      </c>
      <c r="C13" s="14">
        <v>133896987.06</v>
      </c>
      <c r="D13" s="14">
        <v>122656985.89</v>
      </c>
      <c r="E13" s="21">
        <f t="shared" si="0"/>
        <v>0.9160548611526016</v>
      </c>
    </row>
    <row r="14" spans="1:10" ht="33.75" outlineLevel="7">
      <c r="A14" s="12" t="s">
        <v>15</v>
      </c>
      <c r="B14" s="13" t="s">
        <v>16</v>
      </c>
      <c r="C14" s="14">
        <v>3397400.4</v>
      </c>
      <c r="D14" s="14">
        <v>3148849</v>
      </c>
      <c r="E14" s="20">
        <f t="shared" si="0"/>
        <v>0.92684071032663684</v>
      </c>
    </row>
    <row r="15" spans="1:10" ht="22.5" outlineLevel="2">
      <c r="A15" s="9" t="s">
        <v>17</v>
      </c>
      <c r="B15" s="10" t="s">
        <v>18</v>
      </c>
      <c r="C15" s="11">
        <v>419922.53</v>
      </c>
      <c r="D15" s="11">
        <v>232000</v>
      </c>
      <c r="E15" s="18">
        <f t="shared" si="0"/>
        <v>0.5524828591597597</v>
      </c>
    </row>
    <row r="16" spans="1:10" ht="22.5" outlineLevel="7">
      <c r="A16" s="12" t="s">
        <v>19</v>
      </c>
      <c r="B16" s="13" t="s">
        <v>20</v>
      </c>
      <c r="C16" s="14">
        <v>190000</v>
      </c>
      <c r="D16" s="14">
        <v>132000</v>
      </c>
      <c r="E16" s="27">
        <f t="shared" si="0"/>
        <v>0.69473684210526321</v>
      </c>
    </row>
    <row r="17" spans="1:5" ht="22.5" outlineLevel="7">
      <c r="A17" s="12" t="s">
        <v>22</v>
      </c>
      <c r="B17" s="13" t="s">
        <v>23</v>
      </c>
      <c r="C17" s="14">
        <v>129922.53</v>
      </c>
      <c r="D17" s="14">
        <v>0</v>
      </c>
      <c r="E17" s="28">
        <f t="shared" si="0"/>
        <v>0</v>
      </c>
    </row>
    <row r="18" spans="1:5" ht="45" outlineLevel="7">
      <c r="A18" s="12" t="s">
        <v>24</v>
      </c>
      <c r="B18" s="13" t="s">
        <v>21</v>
      </c>
      <c r="C18" s="14">
        <v>100000</v>
      </c>
      <c r="D18" s="14">
        <v>100000</v>
      </c>
      <c r="E18" s="25">
        <f t="shared" si="0"/>
        <v>1</v>
      </c>
    </row>
    <row r="19" spans="1:5" ht="22.5" outlineLevel="2">
      <c r="A19" s="9" t="s">
        <v>25</v>
      </c>
      <c r="B19" s="10" t="s">
        <v>26</v>
      </c>
      <c r="C19" s="11">
        <v>119000</v>
      </c>
      <c r="D19" s="11">
        <v>0</v>
      </c>
      <c r="E19" s="18">
        <f t="shared" si="0"/>
        <v>0</v>
      </c>
    </row>
    <row r="20" spans="1:5" outlineLevel="7">
      <c r="A20" s="12" t="s">
        <v>27</v>
      </c>
      <c r="B20" s="13" t="s">
        <v>28</v>
      </c>
      <c r="C20" s="14">
        <v>119000</v>
      </c>
      <c r="D20" s="14">
        <v>0</v>
      </c>
      <c r="E20" s="17">
        <f t="shared" si="0"/>
        <v>0</v>
      </c>
    </row>
    <row r="21" spans="1:5" ht="22.5" outlineLevel="2">
      <c r="A21" s="9" t="s">
        <v>29</v>
      </c>
      <c r="B21" s="10" t="s">
        <v>30</v>
      </c>
      <c r="C21" s="11">
        <v>24518900</v>
      </c>
      <c r="D21" s="11">
        <v>11969758.57</v>
      </c>
      <c r="E21" s="26">
        <f t="shared" si="0"/>
        <v>0.48818497444828274</v>
      </c>
    </row>
    <row r="22" spans="1:5" ht="33.75" outlineLevel="7">
      <c r="A22" s="12" t="s">
        <v>31</v>
      </c>
      <c r="B22" s="13" t="s">
        <v>32</v>
      </c>
      <c r="C22" s="14">
        <v>24518900</v>
      </c>
      <c r="D22" s="14">
        <v>11969758.57</v>
      </c>
      <c r="E22" s="22">
        <f t="shared" si="0"/>
        <v>0.48818497444828274</v>
      </c>
    </row>
    <row r="23" spans="1:5" ht="33.75" outlineLevel="1">
      <c r="A23" s="9" t="s">
        <v>33</v>
      </c>
      <c r="B23" s="10" t="s">
        <v>34</v>
      </c>
      <c r="C23" s="11">
        <v>137347861.62</v>
      </c>
      <c r="D23" s="11">
        <v>129911552.61</v>
      </c>
      <c r="E23" s="26">
        <f t="shared" si="0"/>
        <v>0.94585784647616844</v>
      </c>
    </row>
    <row r="24" spans="1:5" ht="22.5" outlineLevel="2">
      <c r="A24" s="9" t="s">
        <v>35</v>
      </c>
      <c r="B24" s="10" t="s">
        <v>36</v>
      </c>
      <c r="C24" s="11">
        <v>127704861.62</v>
      </c>
      <c r="D24" s="11">
        <v>120282552.61</v>
      </c>
      <c r="E24" s="26">
        <f t="shared" si="0"/>
        <v>0.94187919773887774</v>
      </c>
    </row>
    <row r="25" spans="1:5" outlineLevel="7">
      <c r="A25" s="12" t="s">
        <v>37</v>
      </c>
      <c r="B25" s="13" t="s">
        <v>12</v>
      </c>
      <c r="C25" s="14">
        <v>70157744.120000005</v>
      </c>
      <c r="D25" s="14">
        <v>64100250.850000001</v>
      </c>
      <c r="E25" s="19">
        <f t="shared" si="0"/>
        <v>0.91365895032715028</v>
      </c>
    </row>
    <row r="26" spans="1:5" ht="22.5" outlineLevel="7">
      <c r="A26" s="12" t="s">
        <v>38</v>
      </c>
      <c r="B26" s="13" t="s">
        <v>14</v>
      </c>
      <c r="C26" s="14">
        <v>47978517.640000001</v>
      </c>
      <c r="D26" s="14">
        <v>46635392.460000001</v>
      </c>
      <c r="E26" s="21">
        <f t="shared" si="0"/>
        <v>0.97200569658950386</v>
      </c>
    </row>
    <row r="27" spans="1:5" outlineLevel="7">
      <c r="A27" s="12" t="s">
        <v>39</v>
      </c>
      <c r="B27" s="13" t="s">
        <v>40</v>
      </c>
      <c r="C27" s="14">
        <v>9568599.8599999994</v>
      </c>
      <c r="D27" s="14">
        <v>9546909.3000000007</v>
      </c>
      <c r="E27" s="20">
        <f t="shared" si="0"/>
        <v>0.99773315215210612</v>
      </c>
    </row>
    <row r="28" spans="1:5" ht="22.5" outlineLevel="2">
      <c r="A28" s="9" t="s">
        <v>41</v>
      </c>
      <c r="B28" s="10" t="s">
        <v>42</v>
      </c>
      <c r="C28" s="11">
        <v>9100000</v>
      </c>
      <c r="D28" s="11">
        <v>9100000</v>
      </c>
      <c r="E28" s="18">
        <f t="shared" si="0"/>
        <v>1</v>
      </c>
    </row>
    <row r="29" spans="1:5" ht="56.25" outlineLevel="7">
      <c r="A29" s="12" t="s">
        <v>45</v>
      </c>
      <c r="B29" s="16" t="s">
        <v>43</v>
      </c>
      <c r="C29" s="14">
        <v>400000</v>
      </c>
      <c r="D29" s="14">
        <v>400000</v>
      </c>
      <c r="E29" s="23">
        <f t="shared" si="0"/>
        <v>1</v>
      </c>
    </row>
    <row r="30" spans="1:5" ht="22.5" outlineLevel="7">
      <c r="A30" s="12" t="s">
        <v>46</v>
      </c>
      <c r="B30" s="13" t="s">
        <v>44</v>
      </c>
      <c r="C30" s="14">
        <v>8700000</v>
      </c>
      <c r="D30" s="14">
        <v>8700000</v>
      </c>
      <c r="E30" s="20">
        <f t="shared" si="0"/>
        <v>1</v>
      </c>
    </row>
    <row r="31" spans="1:5" outlineLevel="2">
      <c r="A31" s="9" t="s">
        <v>47</v>
      </c>
      <c r="B31" s="10" t="s">
        <v>48</v>
      </c>
      <c r="C31" s="11">
        <v>543000</v>
      </c>
      <c r="D31" s="11">
        <v>529000</v>
      </c>
      <c r="E31" s="18">
        <f t="shared" si="0"/>
        <v>0.97421731123388577</v>
      </c>
    </row>
    <row r="32" spans="1:5" ht="22.5" outlineLevel="7">
      <c r="A32" s="12" t="s">
        <v>49</v>
      </c>
      <c r="B32" s="13" t="s">
        <v>50</v>
      </c>
      <c r="C32" s="14">
        <v>150000</v>
      </c>
      <c r="D32" s="14">
        <v>143000</v>
      </c>
      <c r="E32" s="19">
        <f t="shared" si="0"/>
        <v>0.95333333333333337</v>
      </c>
    </row>
    <row r="33" spans="1:5" outlineLevel="7">
      <c r="A33" s="12" t="s">
        <v>51</v>
      </c>
      <c r="B33" s="13" t="s">
        <v>52</v>
      </c>
      <c r="C33" s="14">
        <v>163000</v>
      </c>
      <c r="D33" s="14">
        <v>156000</v>
      </c>
      <c r="E33" s="21">
        <f t="shared" si="0"/>
        <v>0.95705521472392641</v>
      </c>
    </row>
    <row r="34" spans="1:5" ht="33.75" outlineLevel="7">
      <c r="A34" s="12" t="s">
        <v>54</v>
      </c>
      <c r="B34" s="13" t="s">
        <v>53</v>
      </c>
      <c r="C34" s="14">
        <v>230000</v>
      </c>
      <c r="D34" s="14">
        <v>230000</v>
      </c>
      <c r="E34" s="20">
        <f t="shared" si="0"/>
        <v>1</v>
      </c>
    </row>
    <row r="35" spans="1:5" ht="22.5" outlineLevel="1">
      <c r="A35" s="9" t="s">
        <v>55</v>
      </c>
      <c r="B35" s="10" t="s">
        <v>56</v>
      </c>
      <c r="C35" s="11">
        <v>136695036.97999999</v>
      </c>
      <c r="D35" s="11">
        <v>136035223.90000001</v>
      </c>
      <c r="E35" s="18">
        <f t="shared" si="0"/>
        <v>0.99517310141920867</v>
      </c>
    </row>
    <row r="36" spans="1:5" ht="22.5" outlineLevel="2">
      <c r="A36" s="9" t="s">
        <v>57</v>
      </c>
      <c r="B36" s="10" t="s">
        <v>58</v>
      </c>
      <c r="C36" s="11">
        <v>135058036.97999999</v>
      </c>
      <c r="D36" s="11">
        <v>134535327.69999999</v>
      </c>
      <c r="E36" s="18">
        <f t="shared" si="0"/>
        <v>0.99612974324454751</v>
      </c>
    </row>
    <row r="37" spans="1:5" outlineLevel="7">
      <c r="A37" s="12" t="s">
        <v>59</v>
      </c>
      <c r="B37" s="13" t="s">
        <v>12</v>
      </c>
      <c r="C37" s="14">
        <v>5963693.9800000004</v>
      </c>
      <c r="D37" s="14">
        <v>5917166.3399999999</v>
      </c>
      <c r="E37" s="24">
        <f t="shared" si="0"/>
        <v>0.99219818452186903</v>
      </c>
    </row>
    <row r="38" spans="1:5" ht="22.5" outlineLevel="7">
      <c r="A38" s="12" t="s">
        <v>60</v>
      </c>
      <c r="B38" s="13" t="s">
        <v>14</v>
      </c>
      <c r="C38" s="14">
        <v>129094343</v>
      </c>
      <c r="D38" s="14">
        <v>128618161.36</v>
      </c>
      <c r="E38" s="20">
        <f t="shared" si="0"/>
        <v>0.99631136710614809</v>
      </c>
    </row>
    <row r="39" spans="1:5" ht="22.5" outlineLevel="2">
      <c r="A39" s="9" t="s">
        <v>61</v>
      </c>
      <c r="B39" s="10" t="s">
        <v>62</v>
      </c>
      <c r="C39" s="11">
        <v>912000</v>
      </c>
      <c r="D39" s="11">
        <v>823238.2</v>
      </c>
      <c r="E39" s="18">
        <f t="shared" si="0"/>
        <v>0.90267346491228062</v>
      </c>
    </row>
    <row r="40" spans="1:5" outlineLevel="7">
      <c r="A40" s="12" t="s">
        <v>63</v>
      </c>
      <c r="B40" s="13" t="s">
        <v>64</v>
      </c>
      <c r="C40" s="14">
        <v>312000</v>
      </c>
      <c r="D40" s="14">
        <v>223238.2</v>
      </c>
      <c r="E40" s="24">
        <f t="shared" si="0"/>
        <v>0.71550705128205128</v>
      </c>
    </row>
    <row r="41" spans="1:5" ht="33.75" outlineLevel="7">
      <c r="A41" s="12" t="s">
        <v>66</v>
      </c>
      <c r="B41" s="13" t="s">
        <v>65</v>
      </c>
      <c r="C41" s="14">
        <v>600000</v>
      </c>
      <c r="D41" s="14">
        <v>600000</v>
      </c>
      <c r="E41" s="20">
        <f t="shared" si="0"/>
        <v>1</v>
      </c>
    </row>
    <row r="42" spans="1:5" outlineLevel="2">
      <c r="A42" s="9" t="s">
        <v>67</v>
      </c>
      <c r="B42" s="10" t="s">
        <v>68</v>
      </c>
      <c r="C42" s="11">
        <v>500000</v>
      </c>
      <c r="D42" s="11">
        <v>451658</v>
      </c>
      <c r="E42" s="18">
        <f t="shared" si="0"/>
        <v>0.90331600000000001</v>
      </c>
    </row>
    <row r="43" spans="1:5" outlineLevel="7">
      <c r="A43" s="12" t="s">
        <v>69</v>
      </c>
      <c r="B43" s="13" t="s">
        <v>70</v>
      </c>
      <c r="C43" s="14">
        <v>500000</v>
      </c>
      <c r="D43" s="14">
        <v>451658</v>
      </c>
      <c r="E43" s="17">
        <f t="shared" si="0"/>
        <v>0.90331600000000001</v>
      </c>
    </row>
    <row r="44" spans="1:5" outlineLevel="2">
      <c r="A44" s="9" t="s">
        <v>71</v>
      </c>
      <c r="B44" s="10" t="s">
        <v>72</v>
      </c>
      <c r="C44" s="11">
        <v>225000</v>
      </c>
      <c r="D44" s="11">
        <v>225000</v>
      </c>
      <c r="E44" s="18">
        <f t="shared" si="0"/>
        <v>1</v>
      </c>
    </row>
    <row r="45" spans="1:5" outlineLevel="7">
      <c r="A45" s="12" t="s">
        <v>74</v>
      </c>
      <c r="B45" s="13" t="s">
        <v>73</v>
      </c>
      <c r="C45" s="14">
        <v>225000</v>
      </c>
      <c r="D45" s="14">
        <v>225000</v>
      </c>
      <c r="E45" s="17">
        <f t="shared" si="0"/>
        <v>1</v>
      </c>
    </row>
    <row r="46" spans="1:5" ht="22.5" outlineLevel="1">
      <c r="A46" s="9" t="s">
        <v>75</v>
      </c>
      <c r="B46" s="10" t="s">
        <v>76</v>
      </c>
      <c r="C46" s="11">
        <v>1234416200</v>
      </c>
      <c r="D46" s="11">
        <v>1224447845.0699999</v>
      </c>
      <c r="E46" s="18">
        <f t="shared" si="0"/>
        <v>0.99192464022264126</v>
      </c>
    </row>
    <row r="47" spans="1:5" ht="22.5" outlineLevel="2">
      <c r="A47" s="9" t="s">
        <v>77</v>
      </c>
      <c r="B47" s="10" t="s">
        <v>78</v>
      </c>
      <c r="C47" s="11">
        <v>1226575700</v>
      </c>
      <c r="D47" s="11">
        <v>1216969416.71</v>
      </c>
      <c r="E47" s="18">
        <f t="shared" si="0"/>
        <v>0.99216821000937816</v>
      </c>
    </row>
    <row r="48" spans="1:5" ht="67.5" outlineLevel="7">
      <c r="A48" s="12" t="s">
        <v>79</v>
      </c>
      <c r="B48" s="16" t="s">
        <v>80</v>
      </c>
      <c r="C48" s="14">
        <v>681983500</v>
      </c>
      <c r="D48" s="14">
        <v>679702511.71000004</v>
      </c>
      <c r="E48" s="23">
        <f t="shared" si="0"/>
        <v>0.99665536147135525</v>
      </c>
    </row>
    <row r="49" spans="1:5" ht="78.75" outlineLevel="7">
      <c r="A49" s="12" t="s">
        <v>81</v>
      </c>
      <c r="B49" s="16" t="s">
        <v>82</v>
      </c>
      <c r="C49" s="14">
        <v>544592200</v>
      </c>
      <c r="D49" s="14">
        <v>537266905</v>
      </c>
      <c r="E49" s="25">
        <f t="shared" si="0"/>
        <v>0.98654902695998947</v>
      </c>
    </row>
    <row r="50" spans="1:5" outlineLevel="2">
      <c r="A50" s="9" t="s">
        <v>83</v>
      </c>
      <c r="B50" s="10" t="s">
        <v>84</v>
      </c>
      <c r="C50" s="11">
        <v>7720500</v>
      </c>
      <c r="D50" s="11">
        <v>7424556.7599999998</v>
      </c>
      <c r="E50" s="18">
        <f t="shared" si="0"/>
        <v>0.96166786607085031</v>
      </c>
    </row>
    <row r="51" spans="1:5" ht="22.5" outlineLevel="7">
      <c r="A51" s="12" t="s">
        <v>85</v>
      </c>
      <c r="B51" s="13" t="s">
        <v>86</v>
      </c>
      <c r="C51" s="14">
        <v>301690</v>
      </c>
      <c r="D51" s="14">
        <v>289602.76</v>
      </c>
      <c r="E51" s="19">
        <f t="shared" si="0"/>
        <v>0.95993490006297855</v>
      </c>
    </row>
    <row r="52" spans="1:5" outlineLevel="7">
      <c r="A52" s="12" t="s">
        <v>87</v>
      </c>
      <c r="B52" s="13" t="s">
        <v>88</v>
      </c>
      <c r="C52" s="14">
        <v>8000</v>
      </c>
      <c r="D52" s="14">
        <v>0</v>
      </c>
      <c r="E52" s="21">
        <f t="shared" si="0"/>
        <v>0</v>
      </c>
    </row>
    <row r="53" spans="1:5" outlineLevel="7">
      <c r="A53" s="12" t="s">
        <v>89</v>
      </c>
      <c r="B53" s="13" t="s">
        <v>90</v>
      </c>
      <c r="C53" s="14">
        <v>400000</v>
      </c>
      <c r="D53" s="14">
        <v>298050</v>
      </c>
      <c r="E53" s="21">
        <f t="shared" si="0"/>
        <v>0.74512500000000004</v>
      </c>
    </row>
    <row r="54" spans="1:5" ht="22.5" outlineLevel="7">
      <c r="A54" s="12" t="s">
        <v>91</v>
      </c>
      <c r="B54" s="13" t="s">
        <v>92</v>
      </c>
      <c r="C54" s="14">
        <v>6661010</v>
      </c>
      <c r="D54" s="14">
        <v>6506904</v>
      </c>
      <c r="E54" s="21">
        <f t="shared" si="0"/>
        <v>0.97686446950237271</v>
      </c>
    </row>
    <row r="55" spans="1:5" ht="22.5" outlineLevel="7">
      <c r="A55" s="12" t="s">
        <v>93</v>
      </c>
      <c r="B55" s="13" t="s">
        <v>86</v>
      </c>
      <c r="C55" s="14">
        <v>349800</v>
      </c>
      <c r="D55" s="14">
        <v>330000</v>
      </c>
      <c r="E55" s="20">
        <f t="shared" si="0"/>
        <v>0.94339622641509435</v>
      </c>
    </row>
    <row r="56" spans="1:5" ht="22.5" outlineLevel="2">
      <c r="A56" s="9" t="s">
        <v>94</v>
      </c>
      <c r="B56" s="10" t="s">
        <v>95</v>
      </c>
      <c r="C56" s="11">
        <v>120000</v>
      </c>
      <c r="D56" s="11">
        <v>53871.6</v>
      </c>
      <c r="E56" s="18">
        <f t="shared" si="0"/>
        <v>0.44893</v>
      </c>
    </row>
    <row r="57" spans="1:5" outlineLevel="7">
      <c r="A57" s="12" t="s">
        <v>96</v>
      </c>
      <c r="B57" s="13" t="s">
        <v>97</v>
      </c>
      <c r="C57" s="14">
        <v>120000</v>
      </c>
      <c r="D57" s="14">
        <v>53871.6</v>
      </c>
      <c r="E57" s="17">
        <f t="shared" si="0"/>
        <v>0.44893</v>
      </c>
    </row>
    <row r="58" spans="1:5" ht="22.5" outlineLevel="1">
      <c r="A58" s="9" t="s">
        <v>98</v>
      </c>
      <c r="B58" s="10" t="s">
        <v>99</v>
      </c>
      <c r="C58" s="11">
        <v>1875100</v>
      </c>
      <c r="D58" s="11">
        <v>1672231.96</v>
      </c>
      <c r="E58" s="18">
        <f t="shared" si="0"/>
        <v>0.89180948216095135</v>
      </c>
    </row>
    <row r="59" spans="1:5" ht="22.5" outlineLevel="2">
      <c r="A59" s="9" t="s">
        <v>100</v>
      </c>
      <c r="B59" s="10" t="s">
        <v>101</v>
      </c>
      <c r="C59" s="11">
        <v>1875100</v>
      </c>
      <c r="D59" s="11">
        <v>1672231.96</v>
      </c>
      <c r="E59" s="18">
        <f t="shared" si="0"/>
        <v>0.89180948216095135</v>
      </c>
    </row>
    <row r="60" spans="1:5" ht="22.5" outlineLevel="7">
      <c r="A60" s="12" t="s">
        <v>102</v>
      </c>
      <c r="B60" s="13" t="s">
        <v>103</v>
      </c>
      <c r="C60" s="14">
        <v>315700</v>
      </c>
      <c r="D60" s="14">
        <v>315699.96000000002</v>
      </c>
      <c r="E60" s="19">
        <f t="shared" si="0"/>
        <v>0.99999987329743434</v>
      </c>
    </row>
    <row r="61" spans="1:5" ht="22.5" outlineLevel="7">
      <c r="A61" s="12" t="s">
        <v>104</v>
      </c>
      <c r="B61" s="13" t="s">
        <v>105</v>
      </c>
      <c r="C61" s="14">
        <v>735600</v>
      </c>
      <c r="D61" s="14">
        <v>535600</v>
      </c>
      <c r="E61" s="21">
        <f t="shared" si="0"/>
        <v>0.72811310494834147</v>
      </c>
    </row>
    <row r="62" spans="1:5" outlineLevel="7">
      <c r="A62" s="12" t="s">
        <v>106</v>
      </c>
      <c r="B62" s="13" t="s">
        <v>107</v>
      </c>
      <c r="C62" s="14">
        <v>363800</v>
      </c>
      <c r="D62" s="14">
        <v>360932</v>
      </c>
      <c r="E62" s="21">
        <f t="shared" si="0"/>
        <v>0.9921165475536009</v>
      </c>
    </row>
    <row r="63" spans="1:5" ht="33.75" outlineLevel="7">
      <c r="A63" s="12" t="s">
        <v>111</v>
      </c>
      <c r="B63" s="13" t="s">
        <v>108</v>
      </c>
      <c r="C63" s="14">
        <v>288000</v>
      </c>
      <c r="D63" s="14">
        <v>288000</v>
      </c>
      <c r="E63" s="21">
        <f t="shared" si="0"/>
        <v>1</v>
      </c>
    </row>
    <row r="64" spans="1:5" ht="45" outlineLevel="7">
      <c r="A64" s="12" t="s">
        <v>112</v>
      </c>
      <c r="B64" s="13" t="s">
        <v>109</v>
      </c>
      <c r="C64" s="14">
        <v>100000</v>
      </c>
      <c r="D64" s="14">
        <v>100000</v>
      </c>
      <c r="E64" s="21">
        <f t="shared" si="0"/>
        <v>1</v>
      </c>
    </row>
    <row r="65" spans="1:5" ht="33.75" outlineLevel="7">
      <c r="A65" s="12" t="s">
        <v>113</v>
      </c>
      <c r="B65" s="13" t="s">
        <v>110</v>
      </c>
      <c r="C65" s="14">
        <v>72000</v>
      </c>
      <c r="D65" s="14">
        <v>72000</v>
      </c>
      <c r="E65" s="20">
        <f t="shared" si="0"/>
        <v>1</v>
      </c>
    </row>
    <row r="66" spans="1:5" ht="22.5" outlineLevel="1">
      <c r="A66" s="9" t="s">
        <v>114</v>
      </c>
      <c r="B66" s="10" t="s">
        <v>115</v>
      </c>
      <c r="C66" s="11">
        <v>54374400</v>
      </c>
      <c r="D66" s="11">
        <v>49373207.990000002</v>
      </c>
      <c r="E66" s="18">
        <f t="shared" si="0"/>
        <v>0.9080230400703273</v>
      </c>
    </row>
    <row r="67" spans="1:5" ht="22.5" outlineLevel="2">
      <c r="A67" s="9" t="s">
        <v>116</v>
      </c>
      <c r="B67" s="10" t="s">
        <v>117</v>
      </c>
      <c r="C67" s="11">
        <v>3613480</v>
      </c>
      <c r="D67" s="11">
        <v>3132287.2</v>
      </c>
      <c r="E67" s="18">
        <f t="shared" si="0"/>
        <v>0.86683396614897557</v>
      </c>
    </row>
    <row r="68" spans="1:5" ht="22.5" outlineLevel="7">
      <c r="A68" s="12" t="s">
        <v>118</v>
      </c>
      <c r="B68" s="13" t="s">
        <v>119</v>
      </c>
      <c r="C68" s="14">
        <v>795380</v>
      </c>
      <c r="D68" s="14">
        <v>691660.2</v>
      </c>
      <c r="E68" s="19">
        <f t="shared" si="0"/>
        <v>0.86959717367799039</v>
      </c>
    </row>
    <row r="69" spans="1:5" outlineLevel="7">
      <c r="A69" s="12" t="s">
        <v>120</v>
      </c>
      <c r="B69" s="13" t="s">
        <v>121</v>
      </c>
      <c r="C69" s="14">
        <v>1118100</v>
      </c>
      <c r="D69" s="14">
        <v>1102700</v>
      </c>
      <c r="E69" s="21">
        <f t="shared" si="0"/>
        <v>0.98622663446918879</v>
      </c>
    </row>
    <row r="70" spans="1:5" outlineLevel="7">
      <c r="A70" s="12" t="s">
        <v>122</v>
      </c>
      <c r="B70" s="13" t="s">
        <v>123</v>
      </c>
      <c r="C70" s="14">
        <v>1700000</v>
      </c>
      <c r="D70" s="14">
        <v>1337927</v>
      </c>
      <c r="E70" s="20">
        <f t="shared" si="0"/>
        <v>0.78701588235294118</v>
      </c>
    </row>
    <row r="71" spans="1:5" ht="22.5" outlineLevel="2">
      <c r="A71" s="9" t="s">
        <v>124</v>
      </c>
      <c r="B71" s="10" t="s">
        <v>125</v>
      </c>
      <c r="C71" s="11">
        <v>9963720</v>
      </c>
      <c r="D71" s="11">
        <v>9963720</v>
      </c>
      <c r="E71" s="18">
        <f t="shared" si="0"/>
        <v>1</v>
      </c>
    </row>
    <row r="72" spans="1:5" outlineLevel="7">
      <c r="A72" s="12" t="s">
        <v>126</v>
      </c>
      <c r="B72" s="13" t="s">
        <v>127</v>
      </c>
      <c r="C72" s="14">
        <v>8061690</v>
      </c>
      <c r="D72" s="14">
        <v>8061690</v>
      </c>
      <c r="E72" s="19">
        <f t="shared" si="0"/>
        <v>1</v>
      </c>
    </row>
    <row r="73" spans="1:5" ht="33.75" outlineLevel="7">
      <c r="A73" s="12" t="s">
        <v>130</v>
      </c>
      <c r="B73" s="13" t="s">
        <v>128</v>
      </c>
      <c r="C73" s="14">
        <v>19120</v>
      </c>
      <c r="D73" s="14">
        <v>19120</v>
      </c>
      <c r="E73" s="21">
        <f t="shared" ref="E73:E136" si="1">D73/C73</f>
        <v>1</v>
      </c>
    </row>
    <row r="74" spans="1:5" ht="33.75" outlineLevel="7">
      <c r="A74" s="12" t="s">
        <v>131</v>
      </c>
      <c r="B74" s="13" t="s">
        <v>129</v>
      </c>
      <c r="C74" s="14">
        <v>1882910</v>
      </c>
      <c r="D74" s="14">
        <v>1882910</v>
      </c>
      <c r="E74" s="20">
        <f t="shared" si="1"/>
        <v>1</v>
      </c>
    </row>
    <row r="75" spans="1:5" ht="56.25" outlineLevel="2">
      <c r="A75" s="9" t="s">
        <v>132</v>
      </c>
      <c r="B75" s="15" t="s">
        <v>133</v>
      </c>
      <c r="C75" s="11">
        <v>40797200</v>
      </c>
      <c r="D75" s="11">
        <v>36277200.789999999</v>
      </c>
      <c r="E75" s="26">
        <f t="shared" si="1"/>
        <v>0.88920810227172453</v>
      </c>
    </row>
    <row r="76" spans="1:5" ht="67.5" outlineLevel="7">
      <c r="A76" s="12" t="s">
        <v>134</v>
      </c>
      <c r="B76" s="16" t="s">
        <v>135</v>
      </c>
      <c r="C76" s="14">
        <v>40797200</v>
      </c>
      <c r="D76" s="14">
        <v>36277200.789999999</v>
      </c>
      <c r="E76" s="22">
        <f t="shared" si="1"/>
        <v>0.88920810227172453</v>
      </c>
    </row>
    <row r="77" spans="1:5" ht="22.5" outlineLevel="1">
      <c r="A77" s="9" t="s">
        <v>136</v>
      </c>
      <c r="B77" s="10" t="s">
        <v>137</v>
      </c>
      <c r="C77" s="11">
        <v>17731019.760000002</v>
      </c>
      <c r="D77" s="11">
        <v>16830784.91</v>
      </c>
      <c r="E77" s="18">
        <f t="shared" si="1"/>
        <v>0.94922825296090008</v>
      </c>
    </row>
    <row r="78" spans="1:5" ht="22.5" outlineLevel="2">
      <c r="A78" s="9" t="s">
        <v>138</v>
      </c>
      <c r="B78" s="10" t="s">
        <v>139</v>
      </c>
      <c r="C78" s="11">
        <v>17631019.760000002</v>
      </c>
      <c r="D78" s="11">
        <v>16774884.91</v>
      </c>
      <c r="E78" s="18">
        <f t="shared" si="1"/>
        <v>0.95144155802364083</v>
      </c>
    </row>
    <row r="79" spans="1:5" outlineLevel="7">
      <c r="A79" s="12" t="s">
        <v>140</v>
      </c>
      <c r="B79" s="13" t="s">
        <v>141</v>
      </c>
      <c r="C79" s="14">
        <v>2695776</v>
      </c>
      <c r="D79" s="14">
        <v>2553428</v>
      </c>
      <c r="E79" s="19">
        <f t="shared" si="1"/>
        <v>0.94719590945241738</v>
      </c>
    </row>
    <row r="80" spans="1:5" ht="22.5" outlineLevel="7">
      <c r="A80" s="12" t="s">
        <v>142</v>
      </c>
      <c r="B80" s="13" t="s">
        <v>143</v>
      </c>
      <c r="C80" s="14">
        <v>3842640</v>
      </c>
      <c r="D80" s="14">
        <v>3715133.88</v>
      </c>
      <c r="E80" s="21">
        <f t="shared" si="1"/>
        <v>0.96681809381050521</v>
      </c>
    </row>
    <row r="81" spans="1:5" ht="22.5" outlineLevel="7">
      <c r="A81" s="12" t="s">
        <v>144</v>
      </c>
      <c r="B81" s="13" t="s">
        <v>145</v>
      </c>
      <c r="C81" s="14">
        <v>2202720</v>
      </c>
      <c r="D81" s="14">
        <v>2139720</v>
      </c>
      <c r="E81" s="21">
        <f t="shared" si="1"/>
        <v>0.97139899760296355</v>
      </c>
    </row>
    <row r="82" spans="1:5" ht="22.5" outlineLevel="7">
      <c r="A82" s="12" t="s">
        <v>146</v>
      </c>
      <c r="B82" s="13" t="s">
        <v>147</v>
      </c>
      <c r="C82" s="14">
        <v>3162680</v>
      </c>
      <c r="D82" s="14">
        <v>2684132.5099999998</v>
      </c>
      <c r="E82" s="21">
        <f t="shared" si="1"/>
        <v>0.84868924772661158</v>
      </c>
    </row>
    <row r="83" spans="1:5" ht="22.5" outlineLevel="7">
      <c r="A83" s="12" t="s">
        <v>148</v>
      </c>
      <c r="B83" s="13" t="s">
        <v>149</v>
      </c>
      <c r="C83" s="14">
        <v>327203.76</v>
      </c>
      <c r="D83" s="14">
        <v>282470.52</v>
      </c>
      <c r="E83" s="21">
        <f t="shared" si="1"/>
        <v>0.86328628986415079</v>
      </c>
    </row>
    <row r="84" spans="1:5" ht="33.75" outlineLevel="7">
      <c r="A84" s="12" t="s">
        <v>151</v>
      </c>
      <c r="B84" s="13" t="s">
        <v>150</v>
      </c>
      <c r="C84" s="14">
        <v>5400000</v>
      </c>
      <c r="D84" s="14">
        <v>5400000</v>
      </c>
      <c r="E84" s="20">
        <f t="shared" si="1"/>
        <v>1</v>
      </c>
    </row>
    <row r="85" spans="1:5" ht="22.5" outlineLevel="2">
      <c r="A85" s="9" t="s">
        <v>152</v>
      </c>
      <c r="B85" s="10" t="s">
        <v>153</v>
      </c>
      <c r="C85" s="11">
        <v>100000</v>
      </c>
      <c r="D85" s="11">
        <v>55900</v>
      </c>
      <c r="E85" s="18">
        <f t="shared" si="1"/>
        <v>0.55900000000000005</v>
      </c>
    </row>
    <row r="86" spans="1:5" outlineLevel="7">
      <c r="A86" s="12" t="s">
        <v>154</v>
      </c>
      <c r="B86" s="13" t="s">
        <v>155</v>
      </c>
      <c r="C86" s="14">
        <v>100000</v>
      </c>
      <c r="D86" s="14">
        <v>55900</v>
      </c>
      <c r="E86" s="17">
        <f t="shared" si="1"/>
        <v>0.55900000000000005</v>
      </c>
    </row>
    <row r="87" spans="1:5" ht="33.75" outlineLevel="1">
      <c r="A87" s="9" t="s">
        <v>156</v>
      </c>
      <c r="B87" s="10" t="s">
        <v>157</v>
      </c>
      <c r="C87" s="11">
        <v>31167919.48</v>
      </c>
      <c r="D87" s="11">
        <v>30783142.359999999</v>
      </c>
      <c r="E87" s="18">
        <f t="shared" si="1"/>
        <v>0.98765470629995344</v>
      </c>
    </row>
    <row r="88" spans="1:5" outlineLevel="2">
      <c r="A88" s="9" t="s">
        <v>158</v>
      </c>
      <c r="B88" s="10" t="s">
        <v>159</v>
      </c>
      <c r="C88" s="11">
        <v>31167919.48</v>
      </c>
      <c r="D88" s="11">
        <v>30783142.359999999</v>
      </c>
      <c r="E88" s="18">
        <f t="shared" si="1"/>
        <v>0.98765470629995344</v>
      </c>
    </row>
    <row r="89" spans="1:5" ht="22.5" outlineLevel="7">
      <c r="A89" s="12" t="s">
        <v>160</v>
      </c>
      <c r="B89" s="13" t="s">
        <v>161</v>
      </c>
      <c r="C89" s="14">
        <v>1950001.49</v>
      </c>
      <c r="D89" s="14">
        <v>1565224.37</v>
      </c>
      <c r="E89" s="19">
        <f t="shared" si="1"/>
        <v>0.80267855077382533</v>
      </c>
    </row>
    <row r="90" spans="1:5" outlineLevel="7">
      <c r="A90" s="12" t="s">
        <v>162</v>
      </c>
      <c r="B90" s="13" t="s">
        <v>163</v>
      </c>
      <c r="C90" s="14">
        <v>2794077.99</v>
      </c>
      <c r="D90" s="14">
        <v>2794077.99</v>
      </c>
      <c r="E90" s="21">
        <f t="shared" si="1"/>
        <v>1</v>
      </c>
    </row>
    <row r="91" spans="1:5" ht="22.5" outlineLevel="7">
      <c r="A91" s="12" t="s">
        <v>168</v>
      </c>
      <c r="B91" s="13" t="s">
        <v>169</v>
      </c>
      <c r="C91" s="14">
        <v>2122890</v>
      </c>
      <c r="D91" s="14">
        <v>2122890</v>
      </c>
      <c r="E91" s="21">
        <f t="shared" si="1"/>
        <v>1</v>
      </c>
    </row>
    <row r="92" spans="1:5" ht="33.75" outlineLevel="7">
      <c r="A92" s="12" t="s">
        <v>170</v>
      </c>
      <c r="B92" s="13" t="s">
        <v>164</v>
      </c>
      <c r="C92" s="14">
        <v>2570150</v>
      </c>
      <c r="D92" s="14">
        <v>2570150</v>
      </c>
      <c r="E92" s="21">
        <f t="shared" si="1"/>
        <v>1</v>
      </c>
    </row>
    <row r="93" spans="1:5" ht="22.5" outlineLevel="7">
      <c r="A93" s="12" t="s">
        <v>171</v>
      </c>
      <c r="B93" s="13" t="s">
        <v>165</v>
      </c>
      <c r="C93" s="14">
        <v>8859400</v>
      </c>
      <c r="D93" s="14">
        <v>8859400</v>
      </c>
      <c r="E93" s="21">
        <f t="shared" si="1"/>
        <v>1</v>
      </c>
    </row>
    <row r="94" spans="1:5" ht="22.5" outlineLevel="7">
      <c r="A94" s="12" t="s">
        <v>172</v>
      </c>
      <c r="B94" s="13" t="s">
        <v>166</v>
      </c>
      <c r="C94" s="14">
        <v>11230000</v>
      </c>
      <c r="D94" s="14">
        <v>11230000</v>
      </c>
      <c r="E94" s="21">
        <f t="shared" si="1"/>
        <v>1</v>
      </c>
    </row>
    <row r="95" spans="1:5" ht="33.75" outlineLevel="7">
      <c r="A95" s="12" t="s">
        <v>173</v>
      </c>
      <c r="B95" s="13" t="s">
        <v>167</v>
      </c>
      <c r="C95" s="14">
        <v>1641400</v>
      </c>
      <c r="D95" s="14">
        <v>1641400</v>
      </c>
      <c r="E95" s="20">
        <f t="shared" si="1"/>
        <v>1</v>
      </c>
    </row>
    <row r="96" spans="1:5" ht="22.5">
      <c r="A96" s="9" t="s">
        <v>174</v>
      </c>
      <c r="B96" s="10" t="s">
        <v>175</v>
      </c>
      <c r="C96" s="11">
        <v>104442636.05</v>
      </c>
      <c r="D96" s="11">
        <v>102357834.34999999</v>
      </c>
      <c r="E96" s="26">
        <f t="shared" si="1"/>
        <v>0.98003878704285152</v>
      </c>
    </row>
    <row r="97" spans="1:5" ht="22.5" outlineLevel="1">
      <c r="A97" s="9" t="s">
        <v>176</v>
      </c>
      <c r="B97" s="10" t="s">
        <v>177</v>
      </c>
      <c r="C97" s="11">
        <v>2066878.87</v>
      </c>
      <c r="D97" s="11">
        <v>2066878.87</v>
      </c>
      <c r="E97" s="26">
        <f t="shared" si="1"/>
        <v>1</v>
      </c>
    </row>
    <row r="98" spans="1:5" ht="45" outlineLevel="2">
      <c r="A98" s="9" t="s">
        <v>178</v>
      </c>
      <c r="B98" s="10" t="s">
        <v>179</v>
      </c>
      <c r="C98" s="11">
        <v>2066878.87</v>
      </c>
      <c r="D98" s="11">
        <v>2066878.87</v>
      </c>
      <c r="E98" s="26">
        <f t="shared" si="1"/>
        <v>1</v>
      </c>
    </row>
    <row r="99" spans="1:5" ht="22.5" outlineLevel="7">
      <c r="A99" s="12" t="s">
        <v>180</v>
      </c>
      <c r="B99" s="13" t="s">
        <v>181</v>
      </c>
      <c r="C99" s="14">
        <v>2066878.87</v>
      </c>
      <c r="D99" s="14">
        <v>2066878.87</v>
      </c>
      <c r="E99" s="17">
        <f t="shared" si="1"/>
        <v>1</v>
      </c>
    </row>
    <row r="100" spans="1:5" ht="22.5" outlineLevel="1">
      <c r="A100" s="9" t="s">
        <v>182</v>
      </c>
      <c r="B100" s="10" t="s">
        <v>183</v>
      </c>
      <c r="C100" s="11">
        <v>30679697.280000001</v>
      </c>
      <c r="D100" s="11">
        <v>30679697.280000001</v>
      </c>
      <c r="E100" s="18">
        <f t="shared" si="1"/>
        <v>1</v>
      </c>
    </row>
    <row r="101" spans="1:5" ht="22.5" outlineLevel="2">
      <c r="A101" s="9" t="s">
        <v>184</v>
      </c>
      <c r="B101" s="10" t="s">
        <v>185</v>
      </c>
      <c r="C101" s="11">
        <v>30679697.280000001</v>
      </c>
      <c r="D101" s="11">
        <v>30679697.280000001</v>
      </c>
      <c r="E101" s="18">
        <f t="shared" si="1"/>
        <v>1</v>
      </c>
    </row>
    <row r="102" spans="1:5" ht="22.5" outlineLevel="7">
      <c r="A102" s="12" t="s">
        <v>186</v>
      </c>
      <c r="B102" s="13" t="s">
        <v>187</v>
      </c>
      <c r="C102" s="14">
        <v>30087069.170000002</v>
      </c>
      <c r="D102" s="14">
        <v>30087069.170000002</v>
      </c>
      <c r="E102" s="27">
        <f t="shared" si="1"/>
        <v>1</v>
      </c>
    </row>
    <row r="103" spans="1:5" ht="33.75" outlineLevel="7">
      <c r="A103" s="12" t="s">
        <v>188</v>
      </c>
      <c r="B103" s="13" t="s">
        <v>189</v>
      </c>
      <c r="C103" s="14">
        <v>9005.01</v>
      </c>
      <c r="D103" s="14">
        <v>9005.01</v>
      </c>
      <c r="E103" s="28">
        <f t="shared" si="1"/>
        <v>1</v>
      </c>
    </row>
    <row r="104" spans="1:5" ht="45" outlineLevel="7">
      <c r="A104" s="12" t="s">
        <v>190</v>
      </c>
      <c r="B104" s="13" t="s">
        <v>191</v>
      </c>
      <c r="C104" s="14">
        <v>15600</v>
      </c>
      <c r="D104" s="14">
        <v>15600</v>
      </c>
      <c r="E104" s="28">
        <f t="shared" si="1"/>
        <v>1</v>
      </c>
    </row>
    <row r="105" spans="1:5" ht="33.75" outlineLevel="7">
      <c r="A105" s="12" t="s">
        <v>192</v>
      </c>
      <c r="B105" s="13" t="s">
        <v>193</v>
      </c>
      <c r="C105" s="14">
        <v>87023.1</v>
      </c>
      <c r="D105" s="14">
        <v>87023.1</v>
      </c>
      <c r="E105" s="28">
        <f t="shared" si="1"/>
        <v>1</v>
      </c>
    </row>
    <row r="106" spans="1:5" ht="33.75" outlineLevel="7">
      <c r="A106" s="12" t="s">
        <v>194</v>
      </c>
      <c r="B106" s="13" t="s">
        <v>195</v>
      </c>
      <c r="C106" s="14">
        <v>481000</v>
      </c>
      <c r="D106" s="14">
        <v>481000</v>
      </c>
      <c r="E106" s="25">
        <f t="shared" si="1"/>
        <v>1</v>
      </c>
    </row>
    <row r="107" spans="1:5" ht="33.75" outlineLevel="1">
      <c r="A107" s="9" t="s">
        <v>196</v>
      </c>
      <c r="B107" s="10" t="s">
        <v>197</v>
      </c>
      <c r="C107" s="11">
        <v>276769.5</v>
      </c>
      <c r="D107" s="11">
        <v>276769.5</v>
      </c>
      <c r="E107" s="26">
        <f t="shared" si="1"/>
        <v>1</v>
      </c>
    </row>
    <row r="108" spans="1:5" ht="22.5" outlineLevel="2">
      <c r="A108" s="9" t="s">
        <v>198</v>
      </c>
      <c r="B108" s="10" t="s">
        <v>199</v>
      </c>
      <c r="C108" s="11">
        <v>276769.5</v>
      </c>
      <c r="D108" s="11">
        <v>276769.5</v>
      </c>
      <c r="E108" s="18">
        <f t="shared" si="1"/>
        <v>1</v>
      </c>
    </row>
    <row r="109" spans="1:5" ht="45" outlineLevel="7">
      <c r="A109" s="12" t="s">
        <v>200</v>
      </c>
      <c r="B109" s="13" t="s">
        <v>201</v>
      </c>
      <c r="C109" s="14">
        <v>276769.5</v>
      </c>
      <c r="D109" s="14">
        <v>276769.5</v>
      </c>
      <c r="E109" s="22">
        <f t="shared" si="1"/>
        <v>1</v>
      </c>
    </row>
    <row r="110" spans="1:5" ht="22.5" outlineLevel="1">
      <c r="A110" s="9" t="s">
        <v>202</v>
      </c>
      <c r="B110" s="10" t="s">
        <v>203</v>
      </c>
      <c r="C110" s="11">
        <v>71419290.400000006</v>
      </c>
      <c r="D110" s="11">
        <v>69334488.700000003</v>
      </c>
      <c r="E110" s="26">
        <f t="shared" si="1"/>
        <v>0.97080898328275744</v>
      </c>
    </row>
    <row r="111" spans="1:5" ht="45" outlineLevel="2">
      <c r="A111" s="9" t="s">
        <v>204</v>
      </c>
      <c r="B111" s="10" t="s">
        <v>205</v>
      </c>
      <c r="C111" s="11">
        <v>31176500</v>
      </c>
      <c r="D111" s="11">
        <v>30085834.829999998</v>
      </c>
      <c r="E111" s="26">
        <f t="shared" si="1"/>
        <v>0.96501643321091202</v>
      </c>
    </row>
    <row r="112" spans="1:5" ht="22.5" outlineLevel="7">
      <c r="A112" s="12" t="s">
        <v>206</v>
      </c>
      <c r="B112" s="13" t="s">
        <v>207</v>
      </c>
      <c r="C112" s="14">
        <v>251400</v>
      </c>
      <c r="D112" s="14">
        <v>251386.35</v>
      </c>
      <c r="E112" s="19">
        <f t="shared" si="1"/>
        <v>0.99994570405727923</v>
      </c>
    </row>
    <row r="113" spans="1:5" outlineLevel="7">
      <c r="A113" s="12" t="s">
        <v>208</v>
      </c>
      <c r="B113" s="13" t="s">
        <v>209</v>
      </c>
      <c r="C113" s="14">
        <v>4614000</v>
      </c>
      <c r="D113" s="14">
        <v>4457028.01</v>
      </c>
      <c r="E113" s="28">
        <f t="shared" si="1"/>
        <v>0.96597919592544423</v>
      </c>
    </row>
    <row r="114" spans="1:5" ht="22.5" outlineLevel="7">
      <c r="A114" s="12" t="s">
        <v>210</v>
      </c>
      <c r="B114" s="13" t="s">
        <v>211</v>
      </c>
      <c r="C114" s="14">
        <v>1070000</v>
      </c>
      <c r="D114" s="14">
        <v>623910.1</v>
      </c>
      <c r="E114" s="28">
        <f t="shared" si="1"/>
        <v>0.58309355140186914</v>
      </c>
    </row>
    <row r="115" spans="1:5" ht="33.75" outlineLevel="7">
      <c r="A115" s="12" t="s">
        <v>212</v>
      </c>
      <c r="B115" s="13" t="s">
        <v>213</v>
      </c>
      <c r="C115" s="14">
        <v>23245600</v>
      </c>
      <c r="D115" s="14">
        <v>22842170</v>
      </c>
      <c r="E115" s="28">
        <f t="shared" si="1"/>
        <v>0.98264488763464919</v>
      </c>
    </row>
    <row r="116" spans="1:5" ht="67.5" outlineLevel="7">
      <c r="A116" s="12" t="s">
        <v>214</v>
      </c>
      <c r="B116" s="16" t="s">
        <v>215</v>
      </c>
      <c r="C116" s="14">
        <v>748000</v>
      </c>
      <c r="D116" s="14">
        <v>722108</v>
      </c>
      <c r="E116" s="28">
        <f t="shared" si="1"/>
        <v>0.96538502673796789</v>
      </c>
    </row>
    <row r="117" spans="1:5" ht="67.5" outlineLevel="7">
      <c r="A117" s="12" t="s">
        <v>216</v>
      </c>
      <c r="B117" s="16" t="s">
        <v>217</v>
      </c>
      <c r="C117" s="14">
        <v>150000</v>
      </c>
      <c r="D117" s="14">
        <v>150000</v>
      </c>
      <c r="E117" s="28">
        <f t="shared" si="1"/>
        <v>1</v>
      </c>
    </row>
    <row r="118" spans="1:5" ht="101.25" outlineLevel="7">
      <c r="A118" s="12" t="s">
        <v>218</v>
      </c>
      <c r="B118" s="16" t="s">
        <v>219</v>
      </c>
      <c r="C118" s="14">
        <v>1097500</v>
      </c>
      <c r="D118" s="14">
        <v>1039232.37</v>
      </c>
      <c r="E118" s="25">
        <f t="shared" si="1"/>
        <v>0.94690876537585422</v>
      </c>
    </row>
    <row r="119" spans="1:5" ht="56.25" outlineLevel="2">
      <c r="A119" s="9" t="s">
        <v>220</v>
      </c>
      <c r="B119" s="15" t="s">
        <v>221</v>
      </c>
      <c r="C119" s="11">
        <v>32779990.399999999</v>
      </c>
      <c r="D119" s="11">
        <v>32779990.399999999</v>
      </c>
      <c r="E119" s="26">
        <f t="shared" si="1"/>
        <v>1</v>
      </c>
    </row>
    <row r="120" spans="1:5" ht="33.75" outlineLevel="7">
      <c r="A120" s="12" t="s">
        <v>222</v>
      </c>
      <c r="B120" s="13" t="s">
        <v>223</v>
      </c>
      <c r="C120" s="14">
        <v>25970604.079999998</v>
      </c>
      <c r="D120" s="14">
        <v>25970604.079999998</v>
      </c>
      <c r="E120" s="23">
        <f t="shared" si="1"/>
        <v>1</v>
      </c>
    </row>
    <row r="121" spans="1:5" ht="33.75" outlineLevel="7">
      <c r="A121" s="12" t="s">
        <v>224</v>
      </c>
      <c r="B121" s="13" t="s">
        <v>223</v>
      </c>
      <c r="C121" s="14">
        <v>6809386.3200000003</v>
      </c>
      <c r="D121" s="14">
        <v>6809386.3200000003</v>
      </c>
      <c r="E121" s="25">
        <f t="shared" si="1"/>
        <v>1</v>
      </c>
    </row>
    <row r="122" spans="1:5" ht="22.5" outlineLevel="2">
      <c r="A122" s="9" t="s">
        <v>225</v>
      </c>
      <c r="B122" s="10" t="s">
        <v>226</v>
      </c>
      <c r="C122" s="11">
        <v>7462800</v>
      </c>
      <c r="D122" s="11">
        <v>6468663.4699999997</v>
      </c>
      <c r="E122" s="26">
        <f t="shared" si="1"/>
        <v>0.86678772980650687</v>
      </c>
    </row>
    <row r="123" spans="1:5" outlineLevel="7">
      <c r="A123" s="12" t="s">
        <v>227</v>
      </c>
      <c r="B123" s="13" t="s">
        <v>228</v>
      </c>
      <c r="C123" s="14">
        <v>7462800</v>
      </c>
      <c r="D123" s="14">
        <v>6468663.4699999997</v>
      </c>
      <c r="E123" s="17">
        <f t="shared" si="1"/>
        <v>0.86678772980650687</v>
      </c>
    </row>
    <row r="124" spans="1:5" ht="33.75">
      <c r="A124" s="9" t="s">
        <v>229</v>
      </c>
      <c r="B124" s="10" t="s">
        <v>230</v>
      </c>
      <c r="C124" s="11">
        <v>10514700</v>
      </c>
      <c r="D124" s="11">
        <v>10245827.49</v>
      </c>
      <c r="E124" s="26">
        <f t="shared" si="1"/>
        <v>0.97442889383434628</v>
      </c>
    </row>
    <row r="125" spans="1:5" ht="22.5" outlineLevel="1">
      <c r="A125" s="9" t="s">
        <v>231</v>
      </c>
      <c r="B125" s="10" t="s">
        <v>232</v>
      </c>
      <c r="C125" s="11">
        <v>8037100</v>
      </c>
      <c r="D125" s="11">
        <v>7876382.9299999997</v>
      </c>
      <c r="E125" s="26">
        <f t="shared" si="1"/>
        <v>0.98000310186510053</v>
      </c>
    </row>
    <row r="126" spans="1:5" ht="22.5" outlineLevel="2">
      <c r="A126" s="9" t="s">
        <v>233</v>
      </c>
      <c r="B126" s="10" t="s">
        <v>234</v>
      </c>
      <c r="C126" s="11">
        <v>7332100</v>
      </c>
      <c r="D126" s="11">
        <v>7249269.5999999996</v>
      </c>
      <c r="E126" s="26">
        <f t="shared" si="1"/>
        <v>0.98870304551219967</v>
      </c>
    </row>
    <row r="127" spans="1:5" ht="22.5" outlineLevel="7">
      <c r="A127" s="12" t="s">
        <v>235</v>
      </c>
      <c r="B127" s="13" t="s">
        <v>14</v>
      </c>
      <c r="C127" s="14">
        <v>6237100</v>
      </c>
      <c r="D127" s="14">
        <v>6237100</v>
      </c>
      <c r="E127" s="19">
        <f t="shared" si="1"/>
        <v>1</v>
      </c>
    </row>
    <row r="128" spans="1:5" ht="22.5" outlineLevel="7">
      <c r="A128" s="12" t="s">
        <v>236</v>
      </c>
      <c r="B128" s="13" t="s">
        <v>237</v>
      </c>
      <c r="C128" s="14">
        <v>100000</v>
      </c>
      <c r="D128" s="14">
        <v>100000</v>
      </c>
      <c r="E128" s="21">
        <f t="shared" si="1"/>
        <v>1</v>
      </c>
    </row>
    <row r="129" spans="1:5" ht="45" outlineLevel="7">
      <c r="A129" s="12" t="s">
        <v>238</v>
      </c>
      <c r="B129" s="13" t="s">
        <v>239</v>
      </c>
      <c r="C129" s="14">
        <v>995000</v>
      </c>
      <c r="D129" s="14">
        <v>912169.6</v>
      </c>
      <c r="E129" s="20">
        <f t="shared" si="1"/>
        <v>0.91675336683417086</v>
      </c>
    </row>
    <row r="130" spans="1:5" ht="22.5" outlineLevel="2">
      <c r="A130" s="9" t="s">
        <v>240</v>
      </c>
      <c r="B130" s="10" t="s">
        <v>241</v>
      </c>
      <c r="C130" s="11">
        <v>450000</v>
      </c>
      <c r="D130" s="11">
        <v>448160</v>
      </c>
      <c r="E130" s="18">
        <f t="shared" si="1"/>
        <v>0.99591111111111108</v>
      </c>
    </row>
    <row r="131" spans="1:5" ht="33.75" outlineLevel="7">
      <c r="A131" s="12" t="s">
        <v>242</v>
      </c>
      <c r="B131" s="13" t="s">
        <v>243</v>
      </c>
      <c r="C131" s="14">
        <v>450000</v>
      </c>
      <c r="D131" s="14">
        <v>448160</v>
      </c>
      <c r="E131" s="22">
        <f t="shared" si="1"/>
        <v>0.99591111111111108</v>
      </c>
    </row>
    <row r="132" spans="1:5" ht="22.5" outlineLevel="2">
      <c r="A132" s="9" t="s">
        <v>244</v>
      </c>
      <c r="B132" s="10" t="s">
        <v>245</v>
      </c>
      <c r="C132" s="11">
        <v>30000</v>
      </c>
      <c r="D132" s="11">
        <v>0</v>
      </c>
      <c r="E132" s="26">
        <f t="shared" si="1"/>
        <v>0</v>
      </c>
    </row>
    <row r="133" spans="1:5" ht="22.5" outlineLevel="7">
      <c r="A133" s="12" t="s">
        <v>246</v>
      </c>
      <c r="B133" s="13" t="s">
        <v>247</v>
      </c>
      <c r="C133" s="14">
        <v>30000</v>
      </c>
      <c r="D133" s="14">
        <v>0</v>
      </c>
      <c r="E133" s="17">
        <f t="shared" si="1"/>
        <v>0</v>
      </c>
    </row>
    <row r="134" spans="1:5" ht="22.5" outlineLevel="2">
      <c r="A134" s="9" t="s">
        <v>248</v>
      </c>
      <c r="B134" s="10" t="s">
        <v>249</v>
      </c>
      <c r="C134" s="11">
        <v>45000</v>
      </c>
      <c r="D134" s="11">
        <v>0</v>
      </c>
      <c r="E134" s="18">
        <f t="shared" si="1"/>
        <v>0</v>
      </c>
    </row>
    <row r="135" spans="1:5" ht="22.5" outlineLevel="7">
      <c r="A135" s="12" t="s">
        <v>250</v>
      </c>
      <c r="B135" s="13" t="s">
        <v>251</v>
      </c>
      <c r="C135" s="14">
        <v>45000</v>
      </c>
      <c r="D135" s="14">
        <v>0</v>
      </c>
      <c r="E135" s="17">
        <f t="shared" si="1"/>
        <v>0</v>
      </c>
    </row>
    <row r="136" spans="1:5" ht="22.5" outlineLevel="2">
      <c r="A136" s="9" t="s">
        <v>252</v>
      </c>
      <c r="B136" s="10" t="s">
        <v>253</v>
      </c>
      <c r="C136" s="11">
        <v>180000</v>
      </c>
      <c r="D136" s="11">
        <v>178953.33</v>
      </c>
      <c r="E136" s="26">
        <f t="shared" si="1"/>
        <v>0.99418516666666656</v>
      </c>
    </row>
    <row r="137" spans="1:5" ht="22.5" outlineLevel="7">
      <c r="A137" s="12" t="s">
        <v>254</v>
      </c>
      <c r="B137" s="13" t="s">
        <v>255</v>
      </c>
      <c r="C137" s="14">
        <v>180000</v>
      </c>
      <c r="D137" s="14">
        <v>178953.33</v>
      </c>
      <c r="E137" s="17">
        <f t="shared" ref="E137:E200" si="2">D137/C137</f>
        <v>0.99418516666666656</v>
      </c>
    </row>
    <row r="138" spans="1:5" ht="22.5" outlineLevel="1">
      <c r="A138" s="9" t="s">
        <v>256</v>
      </c>
      <c r="B138" s="10" t="s">
        <v>257</v>
      </c>
      <c r="C138" s="11">
        <v>2477600</v>
      </c>
      <c r="D138" s="11">
        <v>2369444.56</v>
      </c>
      <c r="E138" s="26">
        <f t="shared" si="2"/>
        <v>0.95634669034549569</v>
      </c>
    </row>
    <row r="139" spans="1:5" ht="22.5" outlineLevel="2">
      <c r="A139" s="9" t="s">
        <v>258</v>
      </c>
      <c r="B139" s="10" t="s">
        <v>259</v>
      </c>
      <c r="C139" s="11">
        <v>1030000</v>
      </c>
      <c r="D139" s="11">
        <v>975705.12</v>
      </c>
      <c r="E139" s="18">
        <f t="shared" si="2"/>
        <v>0.94728652427184468</v>
      </c>
    </row>
    <row r="140" spans="1:5" ht="22.5" outlineLevel="7">
      <c r="A140" s="12" t="s">
        <v>260</v>
      </c>
      <c r="B140" s="13" t="s">
        <v>261</v>
      </c>
      <c r="C140" s="14">
        <v>346900</v>
      </c>
      <c r="D140" s="14">
        <v>333782</v>
      </c>
      <c r="E140" s="24">
        <f t="shared" si="2"/>
        <v>0.96218506774286539</v>
      </c>
    </row>
    <row r="141" spans="1:5" outlineLevel="7">
      <c r="A141" s="12" t="s">
        <v>263</v>
      </c>
      <c r="B141" s="13" t="s">
        <v>262</v>
      </c>
      <c r="C141" s="14">
        <v>683100</v>
      </c>
      <c r="D141" s="14">
        <v>641923.12</v>
      </c>
      <c r="E141" s="20">
        <f t="shared" si="2"/>
        <v>0.93972056799882886</v>
      </c>
    </row>
    <row r="142" spans="1:5" ht="33.75" outlineLevel="2">
      <c r="A142" s="9" t="s">
        <v>264</v>
      </c>
      <c r="B142" s="10" t="s">
        <v>265</v>
      </c>
      <c r="C142" s="11">
        <v>267600</v>
      </c>
      <c r="D142" s="11">
        <v>265195.2</v>
      </c>
      <c r="E142" s="26">
        <f t="shared" si="2"/>
        <v>0.99101345291479825</v>
      </c>
    </row>
    <row r="143" spans="1:5" ht="22.5" outlineLevel="7">
      <c r="A143" s="12" t="s">
        <v>266</v>
      </c>
      <c r="B143" s="13" t="s">
        <v>267</v>
      </c>
      <c r="C143" s="14">
        <v>153640</v>
      </c>
      <c r="D143" s="14">
        <v>153640</v>
      </c>
      <c r="E143" s="23">
        <f t="shared" si="2"/>
        <v>1</v>
      </c>
    </row>
    <row r="144" spans="1:5" ht="22.5" outlineLevel="7">
      <c r="A144" s="12" t="s">
        <v>269</v>
      </c>
      <c r="B144" s="13" t="s">
        <v>268</v>
      </c>
      <c r="C144" s="14">
        <v>113960</v>
      </c>
      <c r="D144" s="14">
        <v>111555.2</v>
      </c>
      <c r="E144" s="25">
        <f t="shared" si="2"/>
        <v>0.97889785889785885</v>
      </c>
    </row>
    <row r="145" spans="1:5" ht="22.5" outlineLevel="2">
      <c r="A145" s="9" t="s">
        <v>270</v>
      </c>
      <c r="B145" s="10" t="s">
        <v>271</v>
      </c>
      <c r="C145" s="11">
        <v>395000</v>
      </c>
      <c r="D145" s="11">
        <v>379044.24</v>
      </c>
      <c r="E145" s="18">
        <f t="shared" si="2"/>
        <v>0.95960567088607596</v>
      </c>
    </row>
    <row r="146" spans="1:5" outlineLevel="7">
      <c r="A146" s="12" t="s">
        <v>272</v>
      </c>
      <c r="B146" s="13" t="s">
        <v>273</v>
      </c>
      <c r="C146" s="14">
        <v>395000</v>
      </c>
      <c r="D146" s="14">
        <v>379044.24</v>
      </c>
      <c r="E146" s="17">
        <f t="shared" si="2"/>
        <v>0.95960567088607596</v>
      </c>
    </row>
    <row r="147" spans="1:5" ht="22.5" outlineLevel="2">
      <c r="A147" s="9" t="s">
        <v>274</v>
      </c>
      <c r="B147" s="10" t="s">
        <v>275</v>
      </c>
      <c r="C147" s="11">
        <v>15000</v>
      </c>
      <c r="D147" s="11">
        <v>15000</v>
      </c>
      <c r="E147" s="18">
        <f t="shared" si="2"/>
        <v>1</v>
      </c>
    </row>
    <row r="148" spans="1:5" ht="22.5" outlineLevel="7">
      <c r="A148" s="12" t="s">
        <v>276</v>
      </c>
      <c r="B148" s="13" t="s">
        <v>277</v>
      </c>
      <c r="C148" s="14">
        <v>15000</v>
      </c>
      <c r="D148" s="14">
        <v>15000</v>
      </c>
      <c r="E148" s="22">
        <f t="shared" si="2"/>
        <v>1</v>
      </c>
    </row>
    <row r="149" spans="1:5" ht="22.5" outlineLevel="2">
      <c r="A149" s="9" t="s">
        <v>278</v>
      </c>
      <c r="B149" s="10" t="s">
        <v>279</v>
      </c>
      <c r="C149" s="11">
        <v>80000</v>
      </c>
      <c r="D149" s="11">
        <v>54500</v>
      </c>
      <c r="E149" s="26">
        <f t="shared" si="2"/>
        <v>0.68125000000000002</v>
      </c>
    </row>
    <row r="150" spans="1:5" ht="22.5" outlineLevel="7">
      <c r="A150" s="12" t="s">
        <v>280</v>
      </c>
      <c r="B150" s="13" t="s">
        <v>281</v>
      </c>
      <c r="C150" s="14">
        <v>80000</v>
      </c>
      <c r="D150" s="14">
        <v>54500</v>
      </c>
      <c r="E150" s="22">
        <f t="shared" si="2"/>
        <v>0.68125000000000002</v>
      </c>
    </row>
    <row r="151" spans="1:5" ht="22.5" outlineLevel="2">
      <c r="A151" s="9" t="s">
        <v>282</v>
      </c>
      <c r="B151" s="10" t="s">
        <v>125</v>
      </c>
      <c r="C151" s="11">
        <v>690000</v>
      </c>
      <c r="D151" s="11">
        <v>680000</v>
      </c>
      <c r="E151" s="26">
        <f t="shared" si="2"/>
        <v>0.98550724637681164</v>
      </c>
    </row>
    <row r="152" spans="1:5" ht="22.5" outlineLevel="7">
      <c r="A152" s="12" t="s">
        <v>283</v>
      </c>
      <c r="B152" s="13" t="s">
        <v>284</v>
      </c>
      <c r="C152" s="14">
        <v>690000</v>
      </c>
      <c r="D152" s="14">
        <v>680000</v>
      </c>
      <c r="E152" s="17">
        <f t="shared" si="2"/>
        <v>0.98550724637681164</v>
      </c>
    </row>
    <row r="153" spans="1:5" ht="22.5">
      <c r="A153" s="9" t="s">
        <v>285</v>
      </c>
      <c r="B153" s="10" t="s">
        <v>286</v>
      </c>
      <c r="C153" s="11">
        <v>151345853.34</v>
      </c>
      <c r="D153" s="11">
        <f>149713549+200</f>
        <v>149713749</v>
      </c>
      <c r="E153" s="26">
        <f t="shared" si="2"/>
        <v>0.98921606172893639</v>
      </c>
    </row>
    <row r="154" spans="1:5" outlineLevel="1">
      <c r="A154" s="9" t="s">
        <v>287</v>
      </c>
      <c r="B154" s="10" t="s">
        <v>288</v>
      </c>
      <c r="C154" s="11">
        <v>32769668.690000001</v>
      </c>
      <c r="D154" s="11">
        <v>32391442.25</v>
      </c>
      <c r="E154" s="18">
        <f t="shared" si="2"/>
        <v>0.98845803283585165</v>
      </c>
    </row>
    <row r="155" spans="1:5" outlineLevel="2">
      <c r="A155" s="9" t="s">
        <v>289</v>
      </c>
      <c r="B155" s="10" t="s">
        <v>290</v>
      </c>
      <c r="C155" s="11">
        <v>32769668.690000001</v>
      </c>
      <c r="D155" s="11">
        <v>32391442.25</v>
      </c>
      <c r="E155" s="18">
        <f t="shared" si="2"/>
        <v>0.98845803283585165</v>
      </c>
    </row>
    <row r="156" spans="1:5" outlineLevel="7">
      <c r="A156" s="12" t="s">
        <v>291</v>
      </c>
      <c r="B156" s="13" t="s">
        <v>12</v>
      </c>
      <c r="C156" s="14">
        <v>17202414.489999998</v>
      </c>
      <c r="D156" s="14">
        <v>16824188.050000001</v>
      </c>
      <c r="E156" s="19">
        <f t="shared" si="2"/>
        <v>0.97801317714906444</v>
      </c>
    </row>
    <row r="157" spans="1:5" outlineLevel="7">
      <c r="A157" s="12" t="s">
        <v>292</v>
      </c>
      <c r="B157" s="13" t="s">
        <v>293</v>
      </c>
      <c r="C157" s="14">
        <v>400000</v>
      </c>
      <c r="D157" s="14">
        <v>400000</v>
      </c>
      <c r="E157" s="21">
        <f t="shared" si="2"/>
        <v>1</v>
      </c>
    </row>
    <row r="158" spans="1:5" outlineLevel="7">
      <c r="A158" s="12" t="s">
        <v>294</v>
      </c>
      <c r="B158" s="13" t="s">
        <v>295</v>
      </c>
      <c r="C158" s="14">
        <v>98472.23</v>
      </c>
      <c r="D158" s="14">
        <v>98472.23</v>
      </c>
      <c r="E158" s="21">
        <f t="shared" si="2"/>
        <v>1</v>
      </c>
    </row>
    <row r="159" spans="1:5" outlineLevel="7">
      <c r="A159" s="12" t="s">
        <v>296</v>
      </c>
      <c r="B159" s="13" t="s">
        <v>297</v>
      </c>
      <c r="C159" s="14">
        <v>169000</v>
      </c>
      <c r="D159" s="14">
        <v>169000</v>
      </c>
      <c r="E159" s="21">
        <f t="shared" si="2"/>
        <v>1</v>
      </c>
    </row>
    <row r="160" spans="1:5" ht="22.5" outlineLevel="7">
      <c r="A160" s="12" t="s">
        <v>300</v>
      </c>
      <c r="B160" s="13" t="s">
        <v>301</v>
      </c>
      <c r="C160" s="14">
        <v>334777.77</v>
      </c>
      <c r="D160" s="14">
        <v>334777.77</v>
      </c>
      <c r="E160" s="21">
        <f t="shared" si="2"/>
        <v>1</v>
      </c>
    </row>
    <row r="161" spans="1:5" ht="22.5" outlineLevel="7">
      <c r="A161" s="12" t="s">
        <v>302</v>
      </c>
      <c r="B161" s="13" t="s">
        <v>298</v>
      </c>
      <c r="C161" s="14">
        <v>11787200</v>
      </c>
      <c r="D161" s="14">
        <v>11787200</v>
      </c>
      <c r="E161" s="21">
        <f t="shared" si="2"/>
        <v>1</v>
      </c>
    </row>
    <row r="162" spans="1:5" outlineLevel="7">
      <c r="A162" s="12" t="s">
        <v>303</v>
      </c>
      <c r="B162" s="13" t="s">
        <v>299</v>
      </c>
      <c r="C162" s="14">
        <v>2777804.2</v>
      </c>
      <c r="D162" s="14">
        <v>2777804.2</v>
      </c>
      <c r="E162" s="20">
        <f t="shared" si="2"/>
        <v>1</v>
      </c>
    </row>
    <row r="163" spans="1:5" ht="22.5" outlineLevel="1">
      <c r="A163" s="9" t="s">
        <v>304</v>
      </c>
      <c r="B163" s="10" t="s">
        <v>305</v>
      </c>
      <c r="C163" s="11">
        <v>106901264.84</v>
      </c>
      <c r="D163" s="11">
        <v>105944282.81999999</v>
      </c>
      <c r="E163" s="18">
        <f t="shared" si="2"/>
        <v>0.99104798225322843</v>
      </c>
    </row>
    <row r="164" spans="1:5" ht="22.5" outlineLevel="2">
      <c r="A164" s="9" t="s">
        <v>306</v>
      </c>
      <c r="B164" s="10" t="s">
        <v>58</v>
      </c>
      <c r="C164" s="11">
        <v>106373551</v>
      </c>
      <c r="D164" s="11">
        <v>105416568.98</v>
      </c>
      <c r="E164" s="18">
        <f t="shared" si="2"/>
        <v>0.99100357174313003</v>
      </c>
    </row>
    <row r="165" spans="1:5" outlineLevel="7">
      <c r="A165" s="12" t="s">
        <v>307</v>
      </c>
      <c r="B165" s="13" t="s">
        <v>308</v>
      </c>
      <c r="C165" s="14">
        <v>106091551</v>
      </c>
      <c r="D165" s="14">
        <v>105134788.98</v>
      </c>
      <c r="E165" s="24">
        <f t="shared" si="2"/>
        <v>0.99098173218336683</v>
      </c>
    </row>
    <row r="166" spans="1:5" ht="22.5" outlineLevel="7">
      <c r="A166" s="12" t="s">
        <v>309</v>
      </c>
      <c r="B166" s="13" t="s">
        <v>92</v>
      </c>
      <c r="C166" s="14">
        <v>282000</v>
      </c>
      <c r="D166" s="14">
        <v>281780</v>
      </c>
      <c r="E166" s="20">
        <f t="shared" si="2"/>
        <v>0.99921985815602832</v>
      </c>
    </row>
    <row r="167" spans="1:5" outlineLevel="2">
      <c r="A167" s="9" t="s">
        <v>310</v>
      </c>
      <c r="B167" s="10" t="s">
        <v>311</v>
      </c>
      <c r="C167" s="11">
        <v>422222.35</v>
      </c>
      <c r="D167" s="11">
        <v>422222.35</v>
      </c>
      <c r="E167" s="18">
        <f t="shared" si="2"/>
        <v>1</v>
      </c>
    </row>
    <row r="168" spans="1:5" ht="33.75" outlineLevel="7">
      <c r="A168" s="12" t="s">
        <v>313</v>
      </c>
      <c r="B168" s="13" t="s">
        <v>312</v>
      </c>
      <c r="C168" s="14">
        <v>422222.35</v>
      </c>
      <c r="D168" s="14">
        <v>422222.35</v>
      </c>
      <c r="E168" s="22">
        <f t="shared" si="2"/>
        <v>1</v>
      </c>
    </row>
    <row r="169" spans="1:5" ht="22.5" outlineLevel="2">
      <c r="A169" s="9" t="s">
        <v>314</v>
      </c>
      <c r="B169" s="10" t="s">
        <v>315</v>
      </c>
      <c r="C169" s="11">
        <v>105491.49</v>
      </c>
      <c r="D169" s="11">
        <v>105491.49</v>
      </c>
      <c r="E169" s="22">
        <f t="shared" si="2"/>
        <v>1</v>
      </c>
    </row>
    <row r="170" spans="1:5" ht="22.5" outlineLevel="7">
      <c r="A170" s="12" t="s">
        <v>316</v>
      </c>
      <c r="B170" s="13" t="s">
        <v>317</v>
      </c>
      <c r="C170" s="14">
        <v>105491.49</v>
      </c>
      <c r="D170" s="14">
        <v>105491.49</v>
      </c>
      <c r="E170" s="17">
        <f t="shared" si="2"/>
        <v>1</v>
      </c>
    </row>
    <row r="171" spans="1:5" ht="22.5" outlineLevel="1">
      <c r="A171" s="9" t="s">
        <v>318</v>
      </c>
      <c r="B171" s="10" t="s">
        <v>319</v>
      </c>
      <c r="C171" s="11">
        <v>5897773.4500000002</v>
      </c>
      <c r="D171" s="11">
        <v>5865995.8200000003</v>
      </c>
      <c r="E171" s="26">
        <f t="shared" si="2"/>
        <v>0.99461192765890327</v>
      </c>
    </row>
    <row r="172" spans="1:5" outlineLevel="2">
      <c r="A172" s="9" t="s">
        <v>320</v>
      </c>
      <c r="B172" s="10" t="s">
        <v>321</v>
      </c>
      <c r="C172" s="11">
        <v>4968073.96</v>
      </c>
      <c r="D172" s="11">
        <v>4936296.33</v>
      </c>
      <c r="E172" s="18">
        <f t="shared" si="2"/>
        <v>0.99360363185897504</v>
      </c>
    </row>
    <row r="173" spans="1:5" outlineLevel="7">
      <c r="A173" s="12" t="s">
        <v>322</v>
      </c>
      <c r="B173" s="13" t="s">
        <v>323</v>
      </c>
      <c r="C173" s="14">
        <v>206000</v>
      </c>
      <c r="D173" s="14">
        <v>206000</v>
      </c>
      <c r="E173" s="19">
        <f t="shared" si="2"/>
        <v>1</v>
      </c>
    </row>
    <row r="174" spans="1:5" ht="22.5" outlineLevel="7">
      <c r="A174" s="12" t="s">
        <v>324</v>
      </c>
      <c r="B174" s="13" t="s">
        <v>325</v>
      </c>
      <c r="C174" s="14">
        <v>3359373.96</v>
      </c>
      <c r="D174" s="14">
        <v>3334745.83</v>
      </c>
      <c r="E174" s="21">
        <f t="shared" si="2"/>
        <v>0.9926688334513375</v>
      </c>
    </row>
    <row r="175" spans="1:5" outlineLevel="7">
      <c r="A175" s="12" t="s">
        <v>326</v>
      </c>
      <c r="B175" s="13" t="s">
        <v>327</v>
      </c>
      <c r="C175" s="14">
        <v>1298700</v>
      </c>
      <c r="D175" s="14">
        <v>1291550.5</v>
      </c>
      <c r="E175" s="21">
        <f t="shared" si="2"/>
        <v>0.99449487949487947</v>
      </c>
    </row>
    <row r="176" spans="1:5" ht="22.5" outlineLevel="7">
      <c r="A176" s="12" t="s">
        <v>328</v>
      </c>
      <c r="B176" s="13" t="s">
        <v>329</v>
      </c>
      <c r="C176" s="14">
        <v>104000</v>
      </c>
      <c r="D176" s="14">
        <v>104000</v>
      </c>
      <c r="E176" s="20">
        <f t="shared" si="2"/>
        <v>1</v>
      </c>
    </row>
    <row r="177" spans="1:5" outlineLevel="2">
      <c r="A177" s="9" t="s">
        <v>330</v>
      </c>
      <c r="B177" s="10" t="s">
        <v>311</v>
      </c>
      <c r="C177" s="11">
        <v>929699.49</v>
      </c>
      <c r="D177" s="11">
        <v>929699.49</v>
      </c>
      <c r="E177" s="18">
        <f t="shared" si="2"/>
        <v>1</v>
      </c>
    </row>
    <row r="178" spans="1:5" ht="22.5" outlineLevel="7">
      <c r="A178" s="12" t="s">
        <v>333</v>
      </c>
      <c r="B178" s="13" t="s">
        <v>331</v>
      </c>
      <c r="C178" s="14">
        <v>375255.18</v>
      </c>
      <c r="D178" s="14">
        <v>375255.18</v>
      </c>
      <c r="E178" s="24">
        <f t="shared" si="2"/>
        <v>1</v>
      </c>
    </row>
    <row r="179" spans="1:5" ht="22.5" outlineLevel="7">
      <c r="A179" s="12" t="s">
        <v>334</v>
      </c>
      <c r="B179" s="13" t="s">
        <v>332</v>
      </c>
      <c r="C179" s="14">
        <v>554444.31000000006</v>
      </c>
      <c r="D179" s="14">
        <v>554444.31000000006</v>
      </c>
      <c r="E179" s="20">
        <f t="shared" si="2"/>
        <v>1</v>
      </c>
    </row>
    <row r="180" spans="1:5" outlineLevel="1">
      <c r="A180" s="9" t="s">
        <v>335</v>
      </c>
      <c r="B180" s="10" t="s">
        <v>336</v>
      </c>
      <c r="C180" s="11">
        <v>1979904</v>
      </c>
      <c r="D180" s="11">
        <f>D181</f>
        <v>1938935.0899999999</v>
      </c>
      <c r="E180" s="18">
        <f t="shared" si="2"/>
        <v>0.97930762804661231</v>
      </c>
    </row>
    <row r="181" spans="1:5" ht="22.5" outlineLevel="2">
      <c r="A181" s="9" t="s">
        <v>337</v>
      </c>
      <c r="B181" s="10" t="s">
        <v>338</v>
      </c>
      <c r="C181" s="11">
        <v>1979904</v>
      </c>
      <c r="D181" s="11">
        <f>D182+D183+D184</f>
        <v>1938935.0899999999</v>
      </c>
      <c r="E181" s="18">
        <f t="shared" si="2"/>
        <v>0.97930762804661231</v>
      </c>
    </row>
    <row r="182" spans="1:5" outlineLevel="7">
      <c r="A182" s="12" t="s">
        <v>339</v>
      </c>
      <c r="B182" s="13" t="s">
        <v>340</v>
      </c>
      <c r="C182" s="14">
        <v>365904</v>
      </c>
      <c r="D182" s="14">
        <v>365904</v>
      </c>
      <c r="E182" s="19">
        <f t="shared" si="2"/>
        <v>1</v>
      </c>
    </row>
    <row r="183" spans="1:5" ht="22.5" outlineLevel="7">
      <c r="A183" s="12" t="s">
        <v>341</v>
      </c>
      <c r="B183" s="13" t="s">
        <v>342</v>
      </c>
      <c r="C183" s="14">
        <v>1067400</v>
      </c>
      <c r="D183" s="14">
        <v>1042914.84</v>
      </c>
      <c r="E183" s="21">
        <f t="shared" si="2"/>
        <v>0.97706093310848785</v>
      </c>
    </row>
    <row r="184" spans="1:5" ht="22.5" outlineLevel="7">
      <c r="A184" s="12" t="s">
        <v>343</v>
      </c>
      <c r="B184" s="13" t="s">
        <v>344</v>
      </c>
      <c r="C184" s="14">
        <v>546600</v>
      </c>
      <c r="D184" s="14">
        <f>529916.25+200</f>
        <v>530116.25</v>
      </c>
      <c r="E184" s="20">
        <f t="shared" si="2"/>
        <v>0.96984312111233073</v>
      </c>
    </row>
    <row r="185" spans="1:5" ht="33.75" outlineLevel="1">
      <c r="A185" s="9" t="s">
        <v>345</v>
      </c>
      <c r="B185" s="10" t="s">
        <v>346</v>
      </c>
      <c r="C185" s="11">
        <v>3797242.36</v>
      </c>
      <c r="D185" s="11">
        <v>3573093.02</v>
      </c>
      <c r="E185" s="26">
        <f t="shared" si="2"/>
        <v>0.94097049417725342</v>
      </c>
    </row>
    <row r="186" spans="1:5" ht="22.5" outlineLevel="2">
      <c r="A186" s="9" t="s">
        <v>347</v>
      </c>
      <c r="B186" s="10" t="s">
        <v>348</v>
      </c>
      <c r="C186" s="11">
        <v>3797242.36</v>
      </c>
      <c r="D186" s="11">
        <v>3573093.02</v>
      </c>
      <c r="E186" s="26">
        <f t="shared" si="2"/>
        <v>0.94097049417725342</v>
      </c>
    </row>
    <row r="187" spans="1:5" outlineLevel="7">
      <c r="A187" s="12" t="s">
        <v>349</v>
      </c>
      <c r="B187" s="13" t="s">
        <v>350</v>
      </c>
      <c r="C187" s="14">
        <v>2265940.6</v>
      </c>
      <c r="D187" s="14">
        <v>2249113.9</v>
      </c>
      <c r="E187" s="19">
        <f t="shared" si="2"/>
        <v>0.99257407718454749</v>
      </c>
    </row>
    <row r="188" spans="1:5" ht="22.5" outlineLevel="7">
      <c r="A188" s="12" t="s">
        <v>351</v>
      </c>
      <c r="B188" s="13" t="s">
        <v>352</v>
      </c>
      <c r="C188" s="14">
        <v>484948.36</v>
      </c>
      <c r="D188" s="14">
        <v>431319.16</v>
      </c>
      <c r="E188" s="21">
        <f t="shared" si="2"/>
        <v>0.88941255518422624</v>
      </c>
    </row>
    <row r="189" spans="1:5" outlineLevel="7">
      <c r="A189" s="12" t="s">
        <v>353</v>
      </c>
      <c r="B189" s="13" t="s">
        <v>354</v>
      </c>
      <c r="C189" s="14">
        <v>670639.4</v>
      </c>
      <c r="D189" s="14">
        <v>516945.96</v>
      </c>
      <c r="E189" s="21">
        <f t="shared" si="2"/>
        <v>0.77082551368142105</v>
      </c>
    </row>
    <row r="190" spans="1:5" ht="33.75" outlineLevel="7">
      <c r="A190" s="12" t="s">
        <v>355</v>
      </c>
      <c r="B190" s="13" t="s">
        <v>356</v>
      </c>
      <c r="C190" s="14">
        <v>375714</v>
      </c>
      <c r="D190" s="14">
        <v>375714</v>
      </c>
      <c r="E190" s="20">
        <f t="shared" si="2"/>
        <v>1</v>
      </c>
    </row>
    <row r="191" spans="1:5" ht="33.75">
      <c r="A191" s="9" t="s">
        <v>357</v>
      </c>
      <c r="B191" s="10" t="s">
        <v>358</v>
      </c>
      <c r="C191" s="11">
        <v>8615536.7400000002</v>
      </c>
      <c r="D191" s="11">
        <v>5457621.7699999996</v>
      </c>
      <c r="E191" s="26">
        <f t="shared" si="2"/>
        <v>0.6334627701906822</v>
      </c>
    </row>
    <row r="192" spans="1:5" ht="22.5" outlineLevel="1">
      <c r="A192" s="9" t="s">
        <v>359</v>
      </c>
      <c r="B192" s="10" t="s">
        <v>360</v>
      </c>
      <c r="C192" s="11">
        <v>381856.61</v>
      </c>
      <c r="D192" s="11">
        <v>381856.6</v>
      </c>
      <c r="E192" s="26">
        <f t="shared" si="2"/>
        <v>0.99999997381215944</v>
      </c>
    </row>
    <row r="193" spans="1:5" ht="22.5" outlineLevel="7">
      <c r="A193" s="12" t="s">
        <v>361</v>
      </c>
      <c r="B193" s="13" t="s">
        <v>362</v>
      </c>
      <c r="C193" s="14">
        <v>261709.48</v>
      </c>
      <c r="D193" s="14">
        <v>261709.48</v>
      </c>
      <c r="E193" s="23">
        <f t="shared" si="2"/>
        <v>1</v>
      </c>
    </row>
    <row r="194" spans="1:5" ht="22.5" outlineLevel="7">
      <c r="A194" s="12" t="s">
        <v>363</v>
      </c>
      <c r="B194" s="13" t="s">
        <v>364</v>
      </c>
      <c r="C194" s="14">
        <v>120147.13</v>
      </c>
      <c r="D194" s="14">
        <v>120147.12</v>
      </c>
      <c r="E194" s="25">
        <f t="shared" si="2"/>
        <v>0.99999991676871502</v>
      </c>
    </row>
    <row r="195" spans="1:5" ht="33.75" outlineLevel="1">
      <c r="A195" s="9" t="s">
        <v>365</v>
      </c>
      <c r="B195" s="10" t="s">
        <v>366</v>
      </c>
      <c r="C195" s="11">
        <v>470000</v>
      </c>
      <c r="D195" s="11">
        <v>470000</v>
      </c>
      <c r="E195" s="26">
        <f t="shared" si="2"/>
        <v>1</v>
      </c>
    </row>
    <row r="196" spans="1:5" ht="22.5" outlineLevel="7">
      <c r="A196" s="12" t="s">
        <v>367</v>
      </c>
      <c r="B196" s="13" t="s">
        <v>368</v>
      </c>
      <c r="C196" s="14">
        <v>470000</v>
      </c>
      <c r="D196" s="14">
        <v>470000</v>
      </c>
      <c r="E196" s="22">
        <f t="shared" si="2"/>
        <v>1</v>
      </c>
    </row>
    <row r="197" spans="1:5" ht="33.75" outlineLevel="1">
      <c r="A197" s="9" t="s">
        <v>369</v>
      </c>
      <c r="B197" s="10" t="s">
        <v>370</v>
      </c>
      <c r="C197" s="11">
        <v>20000</v>
      </c>
      <c r="D197" s="11">
        <v>0</v>
      </c>
      <c r="E197" s="26">
        <f t="shared" si="2"/>
        <v>0</v>
      </c>
    </row>
    <row r="198" spans="1:5" ht="22.5" outlineLevel="7">
      <c r="A198" s="12" t="s">
        <v>371</v>
      </c>
      <c r="B198" s="13" t="s">
        <v>372</v>
      </c>
      <c r="C198" s="14">
        <v>20000</v>
      </c>
      <c r="D198" s="14">
        <v>0</v>
      </c>
      <c r="E198" s="22">
        <f t="shared" si="2"/>
        <v>0</v>
      </c>
    </row>
    <row r="199" spans="1:5" ht="45" outlineLevel="1">
      <c r="A199" s="9" t="s">
        <v>373</v>
      </c>
      <c r="B199" s="10" t="s">
        <v>374</v>
      </c>
      <c r="C199" s="11">
        <v>6649450.21</v>
      </c>
      <c r="D199" s="11">
        <v>3517458.06</v>
      </c>
      <c r="E199" s="26">
        <f t="shared" si="2"/>
        <v>0.52898479557154243</v>
      </c>
    </row>
    <row r="200" spans="1:5" ht="33.75" outlineLevel="7">
      <c r="A200" s="12" t="s">
        <v>375</v>
      </c>
      <c r="B200" s="13" t="s">
        <v>376</v>
      </c>
      <c r="C200" s="14">
        <v>6649450.21</v>
      </c>
      <c r="D200" s="14">
        <v>3517458.06</v>
      </c>
      <c r="E200" s="22">
        <f t="shared" si="2"/>
        <v>0.52898479557154243</v>
      </c>
    </row>
    <row r="201" spans="1:5" ht="22.5" outlineLevel="1">
      <c r="A201" s="9" t="s">
        <v>377</v>
      </c>
      <c r="B201" s="10" t="s">
        <v>378</v>
      </c>
      <c r="C201" s="11">
        <v>352197</v>
      </c>
      <c r="D201" s="11">
        <v>352197</v>
      </c>
      <c r="E201" s="26">
        <f t="shared" ref="E201:E264" si="3">D201/C201</f>
        <v>1</v>
      </c>
    </row>
    <row r="202" spans="1:5" ht="22.5" outlineLevel="7">
      <c r="A202" s="12" t="s">
        <v>379</v>
      </c>
      <c r="B202" s="13" t="s">
        <v>380</v>
      </c>
      <c r="C202" s="14">
        <v>352197</v>
      </c>
      <c r="D202" s="14">
        <v>352197</v>
      </c>
      <c r="E202" s="22">
        <f t="shared" si="3"/>
        <v>1</v>
      </c>
    </row>
    <row r="203" spans="1:5" outlineLevel="1">
      <c r="A203" s="9" t="s">
        <v>381</v>
      </c>
      <c r="B203" s="10" t="s">
        <v>382</v>
      </c>
      <c r="C203" s="11">
        <v>500000</v>
      </c>
      <c r="D203" s="11">
        <v>494077.19</v>
      </c>
      <c r="E203" s="18">
        <f t="shared" si="3"/>
        <v>0.98815438</v>
      </c>
    </row>
    <row r="204" spans="1:5" ht="22.5" outlineLevel="7">
      <c r="A204" s="12" t="s">
        <v>383</v>
      </c>
      <c r="B204" s="13" t="s">
        <v>384</v>
      </c>
      <c r="C204" s="14">
        <v>500000</v>
      </c>
      <c r="D204" s="14">
        <v>494077.19</v>
      </c>
      <c r="E204" s="22">
        <f t="shared" si="3"/>
        <v>0.98815438</v>
      </c>
    </row>
    <row r="205" spans="1:5" ht="22.5" outlineLevel="1">
      <c r="A205" s="9" t="s">
        <v>385</v>
      </c>
      <c r="B205" s="10" t="s">
        <v>386</v>
      </c>
      <c r="C205" s="11">
        <v>92032.92</v>
      </c>
      <c r="D205" s="11">
        <v>92032.92</v>
      </c>
      <c r="E205" s="26">
        <f t="shared" si="3"/>
        <v>1</v>
      </c>
    </row>
    <row r="206" spans="1:5" ht="22.5" outlineLevel="7">
      <c r="A206" s="12" t="s">
        <v>387</v>
      </c>
      <c r="B206" s="13" t="s">
        <v>388</v>
      </c>
      <c r="C206" s="14">
        <v>92032.92</v>
      </c>
      <c r="D206" s="14">
        <v>92032.92</v>
      </c>
      <c r="E206" s="17">
        <f t="shared" si="3"/>
        <v>1</v>
      </c>
    </row>
    <row r="207" spans="1:5" ht="33.75" outlineLevel="1">
      <c r="A207" s="9" t="s">
        <v>389</v>
      </c>
      <c r="B207" s="10" t="s">
        <v>390</v>
      </c>
      <c r="C207" s="11">
        <v>150000</v>
      </c>
      <c r="D207" s="11">
        <v>150000</v>
      </c>
      <c r="E207" s="26">
        <f t="shared" si="3"/>
        <v>1</v>
      </c>
    </row>
    <row r="208" spans="1:5" ht="33.75" outlineLevel="7">
      <c r="A208" s="12" t="s">
        <v>391</v>
      </c>
      <c r="B208" s="13" t="s">
        <v>392</v>
      </c>
      <c r="C208" s="14">
        <v>150000</v>
      </c>
      <c r="D208" s="14">
        <v>150000</v>
      </c>
      <c r="E208" s="22">
        <f t="shared" si="3"/>
        <v>1</v>
      </c>
    </row>
    <row r="209" spans="1:5" ht="22.5">
      <c r="A209" s="9" t="s">
        <v>393</v>
      </c>
      <c r="B209" s="10" t="s">
        <v>394</v>
      </c>
      <c r="C209" s="11">
        <v>2081401</v>
      </c>
      <c r="D209" s="11">
        <v>2008701</v>
      </c>
      <c r="E209" s="26">
        <f t="shared" si="3"/>
        <v>0.96507160321341245</v>
      </c>
    </row>
    <row r="210" spans="1:5" ht="33.75" outlineLevel="1">
      <c r="A210" s="9" t="s">
        <v>395</v>
      </c>
      <c r="B210" s="10" t="s">
        <v>396</v>
      </c>
      <c r="C210" s="11">
        <v>942700</v>
      </c>
      <c r="D210" s="11">
        <v>870000</v>
      </c>
      <c r="E210" s="26">
        <f t="shared" si="3"/>
        <v>0.92288108624164633</v>
      </c>
    </row>
    <row r="211" spans="1:5" ht="56.25" outlineLevel="7">
      <c r="A211" s="12" t="s">
        <v>398</v>
      </c>
      <c r="B211" s="16" t="s">
        <v>397</v>
      </c>
      <c r="C211" s="14">
        <v>942700</v>
      </c>
      <c r="D211" s="14">
        <v>870000</v>
      </c>
      <c r="E211" s="22">
        <f t="shared" si="3"/>
        <v>0.92288108624164633</v>
      </c>
    </row>
    <row r="212" spans="1:5" ht="45" outlineLevel="1">
      <c r="A212" s="9" t="s">
        <v>399</v>
      </c>
      <c r="B212" s="10" t="s">
        <v>400</v>
      </c>
      <c r="C212" s="11">
        <v>1138701</v>
      </c>
      <c r="D212" s="11">
        <v>1138701</v>
      </c>
      <c r="E212" s="26">
        <f t="shared" si="3"/>
        <v>1</v>
      </c>
    </row>
    <row r="213" spans="1:5" ht="22.5" outlineLevel="7">
      <c r="A213" s="12" t="s">
        <v>401</v>
      </c>
      <c r="B213" s="13" t="s">
        <v>402</v>
      </c>
      <c r="C213" s="14">
        <v>354000</v>
      </c>
      <c r="D213" s="14">
        <v>354000</v>
      </c>
      <c r="E213" s="19">
        <f t="shared" si="3"/>
        <v>1</v>
      </c>
    </row>
    <row r="214" spans="1:5" ht="45" outlineLevel="7">
      <c r="A214" s="12" t="s">
        <v>403</v>
      </c>
      <c r="B214" s="16" t="s">
        <v>404</v>
      </c>
      <c r="C214" s="14">
        <v>90000</v>
      </c>
      <c r="D214" s="14">
        <v>90000</v>
      </c>
      <c r="E214" s="21">
        <f t="shared" si="3"/>
        <v>1</v>
      </c>
    </row>
    <row r="215" spans="1:5" ht="33.75" outlineLevel="7">
      <c r="A215" s="12" t="s">
        <v>405</v>
      </c>
      <c r="B215" s="13" t="s">
        <v>406</v>
      </c>
      <c r="C215" s="14">
        <v>155000</v>
      </c>
      <c r="D215" s="14">
        <v>155000</v>
      </c>
      <c r="E215" s="21">
        <f t="shared" si="3"/>
        <v>1</v>
      </c>
    </row>
    <row r="216" spans="1:5" ht="22.5" outlineLevel="7">
      <c r="A216" s="12" t="s">
        <v>407</v>
      </c>
      <c r="B216" s="13" t="s">
        <v>408</v>
      </c>
      <c r="C216" s="14">
        <v>61000</v>
      </c>
      <c r="D216" s="14">
        <v>61000</v>
      </c>
      <c r="E216" s="21">
        <f t="shared" si="3"/>
        <v>1</v>
      </c>
    </row>
    <row r="217" spans="1:5" ht="45" outlineLevel="7">
      <c r="A217" s="12" t="s">
        <v>409</v>
      </c>
      <c r="B217" s="13" t="s">
        <v>410</v>
      </c>
      <c r="C217" s="14">
        <v>120000</v>
      </c>
      <c r="D217" s="14">
        <v>120000</v>
      </c>
      <c r="E217" s="21">
        <f t="shared" si="3"/>
        <v>1</v>
      </c>
    </row>
    <row r="218" spans="1:5" ht="33.75" outlineLevel="7">
      <c r="A218" s="12" t="s">
        <v>411</v>
      </c>
      <c r="B218" s="13" t="s">
        <v>412</v>
      </c>
      <c r="C218" s="14">
        <v>46000</v>
      </c>
      <c r="D218" s="14">
        <v>46000</v>
      </c>
      <c r="E218" s="21">
        <f t="shared" si="3"/>
        <v>1</v>
      </c>
    </row>
    <row r="219" spans="1:5" ht="22.5" outlineLevel="7">
      <c r="A219" s="12" t="s">
        <v>413</v>
      </c>
      <c r="B219" s="13" t="s">
        <v>414</v>
      </c>
      <c r="C219" s="14">
        <v>60000</v>
      </c>
      <c r="D219" s="14">
        <v>60000</v>
      </c>
      <c r="E219" s="21">
        <f t="shared" si="3"/>
        <v>1</v>
      </c>
    </row>
    <row r="220" spans="1:5" ht="33.75" outlineLevel="7">
      <c r="A220" s="12" t="s">
        <v>415</v>
      </c>
      <c r="B220" s="13" t="s">
        <v>416</v>
      </c>
      <c r="C220" s="14">
        <v>56000</v>
      </c>
      <c r="D220" s="14">
        <v>56000</v>
      </c>
      <c r="E220" s="21">
        <f t="shared" si="3"/>
        <v>1</v>
      </c>
    </row>
    <row r="221" spans="1:5" ht="22.5" outlineLevel="7">
      <c r="A221" s="12" t="s">
        <v>418</v>
      </c>
      <c r="B221" s="13" t="s">
        <v>417</v>
      </c>
      <c r="C221" s="14">
        <v>196701</v>
      </c>
      <c r="D221" s="14">
        <v>196701</v>
      </c>
      <c r="E221" s="20">
        <f t="shared" si="3"/>
        <v>1</v>
      </c>
    </row>
    <row r="222" spans="1:5" ht="22.5">
      <c r="A222" s="9" t="s">
        <v>419</v>
      </c>
      <c r="B222" s="10" t="s">
        <v>420</v>
      </c>
      <c r="C222" s="11">
        <v>246811419.84999999</v>
      </c>
      <c r="D222" s="11">
        <v>232268308.05000001</v>
      </c>
      <c r="E222" s="26">
        <f t="shared" si="3"/>
        <v>0.94107601743534164</v>
      </c>
    </row>
    <row r="223" spans="1:5" ht="22.5" outlineLevel="1">
      <c r="A223" s="9" t="s">
        <v>421</v>
      </c>
      <c r="B223" s="10" t="s">
        <v>422</v>
      </c>
      <c r="C223" s="11">
        <v>216078286.40000001</v>
      </c>
      <c r="D223" s="11">
        <v>204550754.47</v>
      </c>
      <c r="E223" s="26">
        <f t="shared" si="3"/>
        <v>0.94665113222593567</v>
      </c>
    </row>
    <row r="224" spans="1:5" ht="33.75" outlineLevel="7">
      <c r="A224" s="12" t="s">
        <v>423</v>
      </c>
      <c r="B224" s="13" t="s">
        <v>424</v>
      </c>
      <c r="C224" s="14">
        <v>26959154.73</v>
      </c>
      <c r="D224" s="14">
        <v>23862859.629999999</v>
      </c>
      <c r="E224" s="23">
        <f t="shared" si="3"/>
        <v>0.8851486579972605</v>
      </c>
    </row>
    <row r="225" spans="1:5" ht="33.75" outlineLevel="7">
      <c r="A225" s="12" t="s">
        <v>426</v>
      </c>
      <c r="B225" s="13" t="s">
        <v>427</v>
      </c>
      <c r="C225" s="14">
        <v>1542421.58</v>
      </c>
      <c r="D225" s="14">
        <v>1399357.18</v>
      </c>
      <c r="E225" s="25">
        <f t="shared" si="3"/>
        <v>0.907246889012017</v>
      </c>
    </row>
    <row r="226" spans="1:5" ht="22.5" outlineLevel="2">
      <c r="A226" s="9" t="s">
        <v>428</v>
      </c>
      <c r="B226" s="10" t="s">
        <v>429</v>
      </c>
      <c r="C226" s="11">
        <v>336624.33</v>
      </c>
      <c r="D226" s="11">
        <v>0</v>
      </c>
      <c r="E226" s="18">
        <f t="shared" si="3"/>
        <v>0</v>
      </c>
    </row>
    <row r="227" spans="1:5" ht="22.5" outlineLevel="7">
      <c r="A227" s="12" t="s">
        <v>428</v>
      </c>
      <c r="B227" s="13" t="s">
        <v>429</v>
      </c>
      <c r="C227" s="14">
        <v>336624.33</v>
      </c>
      <c r="D227" s="14">
        <v>0</v>
      </c>
      <c r="E227" s="27">
        <f t="shared" si="3"/>
        <v>0</v>
      </c>
    </row>
    <row r="228" spans="1:5" ht="22.5" outlineLevel="7">
      <c r="A228" s="12" t="s">
        <v>430</v>
      </c>
      <c r="B228" s="13" t="s">
        <v>431</v>
      </c>
      <c r="C228" s="14">
        <v>5306754.8499999996</v>
      </c>
      <c r="D228" s="14">
        <v>4678300</v>
      </c>
      <c r="E228" s="28">
        <f t="shared" si="3"/>
        <v>0.88157454644809918</v>
      </c>
    </row>
    <row r="229" spans="1:5" ht="22.5" outlineLevel="7">
      <c r="A229" s="12" t="s">
        <v>432</v>
      </c>
      <c r="B229" s="13" t="s">
        <v>433</v>
      </c>
      <c r="C229" s="14">
        <v>6921597.1799999997</v>
      </c>
      <c r="D229" s="14">
        <v>314700</v>
      </c>
      <c r="E229" s="28">
        <f t="shared" si="3"/>
        <v>4.5466384682039528E-2</v>
      </c>
    </row>
    <row r="230" spans="1:5" ht="22.5" outlineLevel="7">
      <c r="A230" s="12" t="s">
        <v>434</v>
      </c>
      <c r="B230" s="13" t="s">
        <v>435</v>
      </c>
      <c r="C230" s="14">
        <v>1315400</v>
      </c>
      <c r="D230" s="14">
        <v>599203.93999999994</v>
      </c>
      <c r="E230" s="28">
        <f t="shared" si="3"/>
        <v>0.45552983123004404</v>
      </c>
    </row>
    <row r="231" spans="1:5" ht="45" outlineLevel="7">
      <c r="A231" s="12" t="s">
        <v>436</v>
      </c>
      <c r="B231" s="13" t="s">
        <v>437</v>
      </c>
      <c r="C231" s="14">
        <v>168833.73</v>
      </c>
      <c r="D231" s="14">
        <v>168833.73</v>
      </c>
      <c r="E231" s="28">
        <f t="shared" si="3"/>
        <v>1</v>
      </c>
    </row>
    <row r="232" spans="1:5" ht="45" outlineLevel="7">
      <c r="A232" s="12" t="s">
        <v>438</v>
      </c>
      <c r="B232" s="13" t="s">
        <v>425</v>
      </c>
      <c r="C232" s="14">
        <v>173527500</v>
      </c>
      <c r="D232" s="14">
        <v>173527499.99000001</v>
      </c>
      <c r="E232" s="25">
        <f t="shared" si="3"/>
        <v>0.99999999994237232</v>
      </c>
    </row>
    <row r="233" spans="1:5" ht="22.5" outlineLevel="1">
      <c r="A233" s="9" t="s">
        <v>439</v>
      </c>
      <c r="B233" s="10" t="s">
        <v>440</v>
      </c>
      <c r="C233" s="11">
        <v>30733133.449999999</v>
      </c>
      <c r="D233" s="11">
        <v>27717553.579999998</v>
      </c>
      <c r="E233" s="26">
        <f t="shared" si="3"/>
        <v>0.90187854177296711</v>
      </c>
    </row>
    <row r="234" spans="1:5" ht="22.5" outlineLevel="7">
      <c r="A234" s="12" t="s">
        <v>441</v>
      </c>
      <c r="B234" s="13" t="s">
        <v>442</v>
      </c>
      <c r="C234" s="14">
        <v>2487866.0099999998</v>
      </c>
      <c r="D234" s="14">
        <v>2487866.0099999998</v>
      </c>
      <c r="E234" s="19">
        <f t="shared" si="3"/>
        <v>1</v>
      </c>
    </row>
    <row r="235" spans="1:5" outlineLevel="7">
      <c r="A235" s="12" t="s">
        <v>443</v>
      </c>
      <c r="B235" s="13" t="s">
        <v>444</v>
      </c>
      <c r="C235" s="14">
        <v>6096282.3799999999</v>
      </c>
      <c r="D235" s="14">
        <v>5152935.78</v>
      </c>
      <c r="E235" s="28">
        <f t="shared" si="3"/>
        <v>0.84525870994840635</v>
      </c>
    </row>
    <row r="236" spans="1:5" ht="22.5" outlineLevel="7">
      <c r="A236" s="12" t="s">
        <v>445</v>
      </c>
      <c r="B236" s="13" t="s">
        <v>446</v>
      </c>
      <c r="C236" s="14">
        <v>99500</v>
      </c>
      <c r="D236" s="14">
        <v>0</v>
      </c>
      <c r="E236" s="28">
        <f t="shared" si="3"/>
        <v>0</v>
      </c>
    </row>
    <row r="237" spans="1:5" ht="22.5" outlineLevel="7">
      <c r="A237" s="12" t="s">
        <v>447</v>
      </c>
      <c r="B237" s="13" t="s">
        <v>448</v>
      </c>
      <c r="C237" s="14">
        <v>442042.05</v>
      </c>
      <c r="D237" s="14">
        <v>442042.05</v>
      </c>
      <c r="E237" s="28">
        <f t="shared" si="3"/>
        <v>1</v>
      </c>
    </row>
    <row r="238" spans="1:5" ht="22.5" outlineLevel="7">
      <c r="A238" s="12" t="s">
        <v>449</v>
      </c>
      <c r="B238" s="13" t="s">
        <v>450</v>
      </c>
      <c r="C238" s="14">
        <v>1148687.92</v>
      </c>
      <c r="D238" s="14">
        <v>1148000</v>
      </c>
      <c r="E238" s="28">
        <f t="shared" si="3"/>
        <v>0.9994011254162054</v>
      </c>
    </row>
    <row r="239" spans="1:5" ht="22.5" outlineLevel="7">
      <c r="A239" s="12" t="s">
        <v>451</v>
      </c>
      <c r="B239" s="13" t="s">
        <v>452</v>
      </c>
      <c r="C239" s="14">
        <v>2540994.39</v>
      </c>
      <c r="D239" s="14">
        <v>2446453.85</v>
      </c>
      <c r="E239" s="28">
        <f t="shared" si="3"/>
        <v>0.9627938808633103</v>
      </c>
    </row>
    <row r="240" spans="1:5" ht="22.5" outlineLevel="7">
      <c r="A240" s="12" t="s">
        <v>453</v>
      </c>
      <c r="B240" s="13" t="s">
        <v>454</v>
      </c>
      <c r="C240" s="14">
        <v>780555.28</v>
      </c>
      <c r="D240" s="14">
        <v>760555.28</v>
      </c>
      <c r="E240" s="28">
        <f t="shared" si="3"/>
        <v>0.97437721515380693</v>
      </c>
    </row>
    <row r="241" spans="1:5" ht="22.5" outlineLevel="7">
      <c r="A241" s="12" t="s">
        <v>455</v>
      </c>
      <c r="B241" s="13" t="s">
        <v>456</v>
      </c>
      <c r="C241" s="14">
        <v>97000</v>
      </c>
      <c r="D241" s="14">
        <v>0</v>
      </c>
      <c r="E241" s="28">
        <f t="shared" si="3"/>
        <v>0</v>
      </c>
    </row>
    <row r="242" spans="1:5" ht="22.5" outlineLevel="7">
      <c r="A242" s="12" t="s">
        <v>457</v>
      </c>
      <c r="B242" s="13" t="s">
        <v>458</v>
      </c>
      <c r="C242" s="14">
        <v>155000</v>
      </c>
      <c r="D242" s="14">
        <v>154967.09</v>
      </c>
      <c r="E242" s="28">
        <f t="shared" si="3"/>
        <v>0.99978767741935481</v>
      </c>
    </row>
    <row r="243" spans="1:5" ht="22.5" outlineLevel="7">
      <c r="A243" s="12" t="s">
        <v>459</v>
      </c>
      <c r="B243" s="13" t="s">
        <v>460</v>
      </c>
      <c r="C243" s="14">
        <v>163600</v>
      </c>
      <c r="D243" s="14">
        <v>39771.449999999997</v>
      </c>
      <c r="E243" s="28">
        <f t="shared" si="3"/>
        <v>0.24310177261613691</v>
      </c>
    </row>
    <row r="244" spans="1:5" ht="22.5" outlineLevel="7">
      <c r="A244" s="12" t="s">
        <v>461</v>
      </c>
      <c r="B244" s="13" t="s">
        <v>462</v>
      </c>
      <c r="C244" s="14">
        <v>222745.44</v>
      </c>
      <c r="D244" s="14">
        <v>222236.79999999999</v>
      </c>
      <c r="E244" s="28">
        <f t="shared" si="3"/>
        <v>0.99771649646340677</v>
      </c>
    </row>
    <row r="245" spans="1:5" outlineLevel="7">
      <c r="A245" s="12" t="s">
        <v>463</v>
      </c>
      <c r="B245" s="13" t="s">
        <v>464</v>
      </c>
      <c r="C245" s="14">
        <v>453534.86</v>
      </c>
      <c r="D245" s="14">
        <v>453534.86</v>
      </c>
      <c r="E245" s="28">
        <f t="shared" si="3"/>
        <v>1</v>
      </c>
    </row>
    <row r="246" spans="1:5" ht="22.5" outlineLevel="7">
      <c r="A246" s="12" t="s">
        <v>465</v>
      </c>
      <c r="B246" s="13" t="s">
        <v>466</v>
      </c>
      <c r="C246" s="14">
        <v>500</v>
      </c>
      <c r="D246" s="14">
        <v>0</v>
      </c>
      <c r="E246" s="28">
        <f t="shared" si="3"/>
        <v>0</v>
      </c>
    </row>
    <row r="247" spans="1:5" outlineLevel="7">
      <c r="A247" s="12" t="s">
        <v>467</v>
      </c>
      <c r="B247" s="13" t="s">
        <v>468</v>
      </c>
      <c r="C247" s="14">
        <v>644988.07999999996</v>
      </c>
      <c r="D247" s="14">
        <v>577022.56000000006</v>
      </c>
      <c r="E247" s="28">
        <f t="shared" si="3"/>
        <v>0.89462515338267967</v>
      </c>
    </row>
    <row r="248" spans="1:5" ht="22.5" outlineLevel="7">
      <c r="A248" s="12" t="s">
        <v>469</v>
      </c>
      <c r="B248" s="13" t="s">
        <v>470</v>
      </c>
      <c r="C248" s="14">
        <v>214001.12</v>
      </c>
      <c r="D248" s="14">
        <v>214000</v>
      </c>
      <c r="E248" s="28">
        <f t="shared" si="3"/>
        <v>0.99999476638253115</v>
      </c>
    </row>
    <row r="249" spans="1:5" ht="22.5" outlineLevel="7">
      <c r="A249" s="12" t="s">
        <v>471</v>
      </c>
      <c r="B249" s="13" t="s">
        <v>472</v>
      </c>
      <c r="C249" s="14">
        <v>1280000</v>
      </c>
      <c r="D249" s="14">
        <v>1200000</v>
      </c>
      <c r="E249" s="28">
        <f t="shared" si="3"/>
        <v>0.9375</v>
      </c>
    </row>
    <row r="250" spans="1:5" ht="22.5" outlineLevel="7">
      <c r="A250" s="12" t="s">
        <v>473</v>
      </c>
      <c r="B250" s="13" t="s">
        <v>474</v>
      </c>
      <c r="C250" s="14">
        <v>30000</v>
      </c>
      <c r="D250" s="14">
        <v>0</v>
      </c>
      <c r="E250" s="28">
        <f t="shared" si="3"/>
        <v>0</v>
      </c>
    </row>
    <row r="251" spans="1:5" ht="22.5" outlineLevel="7">
      <c r="A251" s="12" t="s">
        <v>475</v>
      </c>
      <c r="B251" s="13" t="s">
        <v>476</v>
      </c>
      <c r="C251" s="14">
        <v>141692</v>
      </c>
      <c r="D251" s="14">
        <v>67515</v>
      </c>
      <c r="E251" s="28">
        <f t="shared" si="3"/>
        <v>0.47649126273889847</v>
      </c>
    </row>
    <row r="252" spans="1:5" ht="45" outlineLevel="7">
      <c r="A252" s="12" t="s">
        <v>478</v>
      </c>
      <c r="B252" s="13" t="s">
        <v>477</v>
      </c>
      <c r="C252" s="14">
        <v>1416916</v>
      </c>
      <c r="D252" s="14">
        <v>1078209.44</v>
      </c>
      <c r="E252" s="28">
        <f t="shared" si="3"/>
        <v>0.76095508837503423</v>
      </c>
    </row>
    <row r="253" spans="1:5" ht="56.25" outlineLevel="7">
      <c r="A253" s="12" t="s">
        <v>479</v>
      </c>
      <c r="B253" s="16" t="s">
        <v>480</v>
      </c>
      <c r="C253" s="14">
        <v>12112637</v>
      </c>
      <c r="D253" s="14">
        <v>11100000</v>
      </c>
      <c r="E253" s="28">
        <f t="shared" si="3"/>
        <v>0.91639830368894903</v>
      </c>
    </row>
    <row r="254" spans="1:5" outlineLevel="7">
      <c r="A254" s="12" t="s">
        <v>481</v>
      </c>
      <c r="B254" s="13" t="s">
        <v>482</v>
      </c>
      <c r="C254" s="14">
        <v>204590.92</v>
      </c>
      <c r="D254" s="14">
        <v>172443.41</v>
      </c>
      <c r="E254" s="20">
        <f t="shared" si="3"/>
        <v>0.84286932186433294</v>
      </c>
    </row>
    <row r="255" spans="1:5" ht="22.5">
      <c r="A255" s="9" t="s">
        <v>483</v>
      </c>
      <c r="B255" s="10" t="s">
        <v>484</v>
      </c>
      <c r="C255" s="11">
        <v>6081005.29</v>
      </c>
      <c r="D255" s="11">
        <v>6063168.0099999998</v>
      </c>
      <c r="E255" s="26">
        <f t="shared" si="3"/>
        <v>0.99706672184131573</v>
      </c>
    </row>
    <row r="256" spans="1:5" ht="22.5" outlineLevel="1">
      <c r="A256" s="9" t="s">
        <v>485</v>
      </c>
      <c r="B256" s="10" t="s">
        <v>486</v>
      </c>
      <c r="C256" s="11">
        <v>6081005.29</v>
      </c>
      <c r="D256" s="11">
        <v>6063168.0099999998</v>
      </c>
      <c r="E256" s="26">
        <f t="shared" si="3"/>
        <v>0.99706672184131573</v>
      </c>
    </row>
    <row r="257" spans="1:5" outlineLevel="7">
      <c r="A257" s="12" t="s">
        <v>487</v>
      </c>
      <c r="B257" s="13" t="s">
        <v>488</v>
      </c>
      <c r="C257" s="14">
        <v>1320141.05</v>
      </c>
      <c r="D257" s="14">
        <v>1302303.77</v>
      </c>
      <c r="E257" s="19">
        <f t="shared" si="3"/>
        <v>0.98648835289229131</v>
      </c>
    </row>
    <row r="258" spans="1:5" ht="22.5" outlineLevel="7">
      <c r="A258" s="12" t="s">
        <v>490</v>
      </c>
      <c r="B258" s="13" t="s">
        <v>491</v>
      </c>
      <c r="C258" s="14">
        <v>2080558</v>
      </c>
      <c r="D258" s="14">
        <v>2080558</v>
      </c>
      <c r="E258" s="28">
        <f t="shared" si="3"/>
        <v>1</v>
      </c>
    </row>
    <row r="259" spans="1:5" outlineLevel="7">
      <c r="A259" s="12" t="s">
        <v>492</v>
      </c>
      <c r="B259" s="13" t="s">
        <v>489</v>
      </c>
      <c r="C259" s="14">
        <v>2680306.2400000002</v>
      </c>
      <c r="D259" s="14">
        <v>2680306.2400000002</v>
      </c>
      <c r="E259" s="20">
        <f t="shared" si="3"/>
        <v>1</v>
      </c>
    </row>
    <row r="260" spans="1:5" ht="22.5">
      <c r="A260" s="9" t="s">
        <v>493</v>
      </c>
      <c r="B260" s="10" t="s">
        <v>494</v>
      </c>
      <c r="C260" s="11">
        <v>3250000</v>
      </c>
      <c r="D260" s="11">
        <v>3077121</v>
      </c>
      <c r="E260" s="26">
        <f t="shared" si="3"/>
        <v>0.94680646153846149</v>
      </c>
    </row>
    <row r="261" spans="1:5" ht="22.5" outlineLevel="1">
      <c r="A261" s="9" t="s">
        <v>495</v>
      </c>
      <c r="B261" s="10" t="s">
        <v>496</v>
      </c>
      <c r="C261" s="11">
        <v>1333000</v>
      </c>
      <c r="D261" s="11">
        <v>1290000</v>
      </c>
      <c r="E261" s="26">
        <f t="shared" si="3"/>
        <v>0.967741935483871</v>
      </c>
    </row>
    <row r="262" spans="1:5" ht="45" outlineLevel="2">
      <c r="A262" s="9" t="s">
        <v>497</v>
      </c>
      <c r="B262" s="10" t="s">
        <v>498</v>
      </c>
      <c r="C262" s="11">
        <v>1333000</v>
      </c>
      <c r="D262" s="11">
        <v>1290000</v>
      </c>
      <c r="E262" s="26">
        <f t="shared" si="3"/>
        <v>0.967741935483871</v>
      </c>
    </row>
    <row r="263" spans="1:5" outlineLevel="7">
      <c r="A263" s="12" t="s">
        <v>499</v>
      </c>
      <c r="B263" s="13" t="s">
        <v>500</v>
      </c>
      <c r="C263" s="14">
        <v>1333000</v>
      </c>
      <c r="D263" s="14">
        <v>1290000</v>
      </c>
      <c r="E263" s="17">
        <f t="shared" si="3"/>
        <v>0.967741935483871</v>
      </c>
    </row>
    <row r="264" spans="1:5" ht="33.75" outlineLevel="1">
      <c r="A264" s="9" t="s">
        <v>501</v>
      </c>
      <c r="B264" s="10" t="s">
        <v>502</v>
      </c>
      <c r="C264" s="11">
        <v>690000</v>
      </c>
      <c r="D264" s="11">
        <v>560121</v>
      </c>
      <c r="E264" s="26">
        <f t="shared" si="3"/>
        <v>0.8117695652173913</v>
      </c>
    </row>
    <row r="265" spans="1:5" ht="45" outlineLevel="2">
      <c r="A265" s="9" t="s">
        <v>503</v>
      </c>
      <c r="B265" s="10" t="s">
        <v>504</v>
      </c>
      <c r="C265" s="11">
        <v>690000</v>
      </c>
      <c r="D265" s="11">
        <v>560121</v>
      </c>
      <c r="E265" s="26">
        <f t="shared" ref="E265:E288" si="4">D265/C265</f>
        <v>0.8117695652173913</v>
      </c>
    </row>
    <row r="266" spans="1:5" ht="45" outlineLevel="7">
      <c r="A266" s="12" t="s">
        <v>505</v>
      </c>
      <c r="B266" s="13" t="s">
        <v>506</v>
      </c>
      <c r="C266" s="14">
        <v>690000</v>
      </c>
      <c r="D266" s="14">
        <v>560121</v>
      </c>
      <c r="E266" s="22">
        <f t="shared" si="4"/>
        <v>0.8117695652173913</v>
      </c>
    </row>
    <row r="267" spans="1:5" ht="22.5" outlineLevel="1">
      <c r="A267" s="9" t="s">
        <v>507</v>
      </c>
      <c r="B267" s="10" t="s">
        <v>508</v>
      </c>
      <c r="C267" s="11">
        <v>1227000</v>
      </c>
      <c r="D267" s="11">
        <v>1227000</v>
      </c>
      <c r="E267" s="26">
        <f t="shared" si="4"/>
        <v>1</v>
      </c>
    </row>
    <row r="268" spans="1:5" ht="33.75" outlineLevel="2">
      <c r="A268" s="9" t="s">
        <v>509</v>
      </c>
      <c r="B268" s="10" t="s">
        <v>510</v>
      </c>
      <c r="C268" s="11">
        <v>1227000</v>
      </c>
      <c r="D268" s="11">
        <v>1227000</v>
      </c>
      <c r="E268" s="26">
        <f t="shared" si="4"/>
        <v>1</v>
      </c>
    </row>
    <row r="269" spans="1:5" ht="22.5" outlineLevel="7">
      <c r="A269" s="12" t="s">
        <v>511</v>
      </c>
      <c r="B269" s="13" t="s">
        <v>512</v>
      </c>
      <c r="C269" s="14">
        <v>1227000</v>
      </c>
      <c r="D269" s="14">
        <v>1227000</v>
      </c>
      <c r="E269" s="22">
        <f t="shared" si="4"/>
        <v>1</v>
      </c>
    </row>
    <row r="270" spans="1:5" ht="22.5">
      <c r="A270" s="9" t="s">
        <v>513</v>
      </c>
      <c r="B270" s="10" t="s">
        <v>514</v>
      </c>
      <c r="C270" s="11">
        <v>121731100</v>
      </c>
      <c r="D270" s="11">
        <v>120779314.29000001</v>
      </c>
      <c r="E270" s="26">
        <f t="shared" si="4"/>
        <v>0.99218124448066281</v>
      </c>
    </row>
    <row r="271" spans="1:5" ht="33.75" outlineLevel="1">
      <c r="A271" s="9" t="s">
        <v>515</v>
      </c>
      <c r="B271" s="10" t="s">
        <v>516</v>
      </c>
      <c r="C271" s="11">
        <v>29416500</v>
      </c>
      <c r="D271" s="11">
        <v>29416500</v>
      </c>
      <c r="E271" s="26">
        <f t="shared" si="4"/>
        <v>1</v>
      </c>
    </row>
    <row r="272" spans="1:5" outlineLevel="7">
      <c r="A272" s="12" t="s">
        <v>517</v>
      </c>
      <c r="B272" s="13" t="s">
        <v>518</v>
      </c>
      <c r="C272" s="14">
        <v>29416500</v>
      </c>
      <c r="D272" s="14">
        <v>29416500</v>
      </c>
      <c r="E272" s="17">
        <f t="shared" si="4"/>
        <v>1</v>
      </c>
    </row>
    <row r="273" spans="1:5" ht="22.5" outlineLevel="1">
      <c r="A273" s="9" t="s">
        <v>519</v>
      </c>
      <c r="B273" s="10" t="s">
        <v>520</v>
      </c>
      <c r="C273" s="11">
        <v>91314600</v>
      </c>
      <c r="D273" s="11">
        <v>91314600</v>
      </c>
      <c r="E273" s="26">
        <f t="shared" si="4"/>
        <v>1</v>
      </c>
    </row>
    <row r="274" spans="1:5" ht="22.5" outlineLevel="7">
      <c r="A274" s="12" t="s">
        <v>521</v>
      </c>
      <c r="B274" s="13" t="s">
        <v>522</v>
      </c>
      <c r="C274" s="14">
        <v>91314600</v>
      </c>
      <c r="D274" s="14">
        <v>91314600</v>
      </c>
      <c r="E274" s="22">
        <f t="shared" si="4"/>
        <v>1</v>
      </c>
    </row>
    <row r="275" spans="1:5" outlineLevel="1">
      <c r="A275" s="9" t="s">
        <v>523</v>
      </c>
      <c r="B275" s="10" t="s">
        <v>524</v>
      </c>
      <c r="C275" s="11">
        <v>1000000</v>
      </c>
      <c r="D275" s="11">
        <v>48214.29</v>
      </c>
      <c r="E275" s="18">
        <f t="shared" si="4"/>
        <v>4.821429E-2</v>
      </c>
    </row>
    <row r="276" spans="1:5" outlineLevel="7">
      <c r="A276" s="12" t="s">
        <v>525</v>
      </c>
      <c r="B276" s="13" t="s">
        <v>526</v>
      </c>
      <c r="C276" s="14">
        <v>1000000</v>
      </c>
      <c r="D276" s="14">
        <v>48214.29</v>
      </c>
      <c r="E276" s="17">
        <f t="shared" si="4"/>
        <v>4.821429E-2</v>
      </c>
    </row>
    <row r="277" spans="1:5" ht="45">
      <c r="A277" s="9" t="s">
        <v>527</v>
      </c>
      <c r="B277" s="10" t="s">
        <v>528</v>
      </c>
      <c r="C277" s="11">
        <v>1729100</v>
      </c>
      <c r="D277" s="11">
        <v>1720833.67</v>
      </c>
      <c r="E277" s="26">
        <f t="shared" si="4"/>
        <v>0.99521928749060196</v>
      </c>
    </row>
    <row r="278" spans="1:5" ht="33.75" outlineLevel="1">
      <c r="A278" s="9" t="s">
        <v>529</v>
      </c>
      <c r="B278" s="10" t="s">
        <v>530</v>
      </c>
      <c r="C278" s="11">
        <v>50000</v>
      </c>
      <c r="D278" s="11">
        <v>46807</v>
      </c>
      <c r="E278" s="26">
        <f t="shared" si="4"/>
        <v>0.93613999999999997</v>
      </c>
    </row>
    <row r="279" spans="1:5" ht="22.5" outlineLevel="7">
      <c r="A279" s="12" t="s">
        <v>531</v>
      </c>
      <c r="B279" s="13" t="s">
        <v>532</v>
      </c>
      <c r="C279" s="14">
        <v>50000</v>
      </c>
      <c r="D279" s="14">
        <v>46807</v>
      </c>
      <c r="E279" s="22">
        <f t="shared" si="4"/>
        <v>0.93613999999999997</v>
      </c>
    </row>
    <row r="280" spans="1:5" outlineLevel="1">
      <c r="A280" s="9" t="s">
        <v>533</v>
      </c>
      <c r="B280" s="10" t="s">
        <v>534</v>
      </c>
      <c r="C280" s="11">
        <v>890000</v>
      </c>
      <c r="D280" s="11">
        <v>890000</v>
      </c>
      <c r="E280" s="18">
        <f t="shared" si="4"/>
        <v>1</v>
      </c>
    </row>
    <row r="281" spans="1:5" ht="33.75" outlineLevel="7">
      <c r="A281" s="12" t="s">
        <v>535</v>
      </c>
      <c r="B281" s="13" t="s">
        <v>536</v>
      </c>
      <c r="C281" s="14">
        <v>890000</v>
      </c>
      <c r="D281" s="14">
        <v>890000</v>
      </c>
      <c r="E281" s="22">
        <f t="shared" si="4"/>
        <v>1</v>
      </c>
    </row>
    <row r="282" spans="1:5" outlineLevel="1">
      <c r="A282" s="9" t="s">
        <v>537</v>
      </c>
      <c r="B282" s="10" t="s">
        <v>538</v>
      </c>
      <c r="C282" s="11">
        <v>84100</v>
      </c>
      <c r="D282" s="11">
        <v>79026.67</v>
      </c>
      <c r="E282" s="18">
        <f t="shared" si="4"/>
        <v>0.93967502972651606</v>
      </c>
    </row>
    <row r="283" spans="1:5" outlineLevel="7">
      <c r="A283" s="12" t="s">
        <v>539</v>
      </c>
      <c r="B283" s="13" t="s">
        <v>540</v>
      </c>
      <c r="C283" s="14">
        <v>84100</v>
      </c>
      <c r="D283" s="14">
        <v>79026.67</v>
      </c>
      <c r="E283" s="17">
        <f t="shared" si="4"/>
        <v>0.93967502972651606</v>
      </c>
    </row>
    <row r="284" spans="1:5" ht="22.5" outlineLevel="1">
      <c r="A284" s="9" t="s">
        <v>541</v>
      </c>
      <c r="B284" s="10" t="s">
        <v>542</v>
      </c>
      <c r="C284" s="11">
        <v>691000</v>
      </c>
      <c r="D284" s="11">
        <v>691000</v>
      </c>
      <c r="E284" s="26">
        <f t="shared" si="4"/>
        <v>1</v>
      </c>
    </row>
    <row r="285" spans="1:5" ht="22.5" outlineLevel="7">
      <c r="A285" s="12" t="s">
        <v>543</v>
      </c>
      <c r="B285" s="13" t="s">
        <v>544</v>
      </c>
      <c r="C285" s="14">
        <v>691000</v>
      </c>
      <c r="D285" s="14">
        <v>691000</v>
      </c>
      <c r="E285" s="17">
        <f t="shared" si="4"/>
        <v>1</v>
      </c>
    </row>
    <row r="286" spans="1:5" ht="33.75" outlineLevel="1">
      <c r="A286" s="9" t="s">
        <v>545</v>
      </c>
      <c r="B286" s="10" t="s">
        <v>546</v>
      </c>
      <c r="C286" s="11">
        <v>14000</v>
      </c>
      <c r="D286" s="11">
        <v>14000</v>
      </c>
      <c r="E286" s="26">
        <f t="shared" si="4"/>
        <v>1</v>
      </c>
    </row>
    <row r="287" spans="1:5" outlineLevel="7">
      <c r="A287" s="12" t="s">
        <v>547</v>
      </c>
      <c r="B287" s="13" t="s">
        <v>548</v>
      </c>
      <c r="C287" s="14">
        <v>14000</v>
      </c>
      <c r="D287" s="14">
        <v>14000</v>
      </c>
      <c r="E287" s="17">
        <f t="shared" si="4"/>
        <v>1</v>
      </c>
    </row>
    <row r="288" spans="1:5" ht="12.75" customHeight="1">
      <c r="A288" s="6" t="s">
        <v>4</v>
      </c>
      <c r="B288" s="7"/>
      <c r="C288" s="8">
        <v>2460305006.0300002</v>
      </c>
      <c r="D288" s="8">
        <f>2384363063.33+200</f>
        <v>2384363263.3299999</v>
      </c>
      <c r="E288" s="18">
        <f t="shared" si="4"/>
        <v>0.96913319994314795</v>
      </c>
    </row>
  </sheetData>
  <mergeCells count="2">
    <mergeCell ref="A2:E2"/>
    <mergeCell ref="A3:D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rep:2.47.0.89</dc:description>
  <cp:lastModifiedBy>shepelevich_ga</cp:lastModifiedBy>
  <dcterms:created xsi:type="dcterms:W3CDTF">2019-01-15T06:43:20Z</dcterms:created>
  <dcterms:modified xsi:type="dcterms:W3CDTF">2019-01-18T13:36:43Z</dcterms:modified>
</cp:coreProperties>
</file>