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6" i="1"/>
  <c r="L19" l="1"/>
  <c r="K19"/>
  <c r="J19"/>
  <c r="H16"/>
  <c r="H15"/>
  <c r="P15"/>
  <c r="P14"/>
  <c r="P13"/>
  <c r="H12"/>
  <c r="H11"/>
  <c r="P12"/>
  <c r="P11"/>
  <c r="H13"/>
  <c r="P7"/>
  <c r="P10"/>
  <c r="P9"/>
  <c r="P6"/>
  <c r="F6" l="1"/>
  <c r="H6"/>
  <c r="D7"/>
  <c r="H7"/>
  <c r="D9"/>
  <c r="H9"/>
  <c r="D10"/>
  <c r="H10"/>
  <c r="D11"/>
  <c r="D12"/>
  <c r="D13"/>
  <c r="D14"/>
  <c r="H14"/>
  <c r="D15"/>
  <c r="D16"/>
  <c r="P19"/>
  <c r="D17"/>
  <c r="E19"/>
  <c r="G19"/>
  <c r="I19"/>
  <c r="M19"/>
  <c r="N19"/>
  <c r="O19"/>
  <c r="Q19"/>
  <c r="R19"/>
  <c r="S19"/>
  <c r="D6" l="1"/>
  <c r="D19" s="1"/>
  <c r="F19"/>
  <c r="H19"/>
</calcChain>
</file>

<file path=xl/sharedStrings.xml><?xml version="1.0" encoding="utf-8"?>
<sst xmlns="http://schemas.openxmlformats.org/spreadsheetml/2006/main" count="40" uniqueCount="35">
  <si>
    <t>Статьи</t>
  </si>
  <si>
    <t>Количество проведенных заседаний</t>
  </si>
  <si>
    <t>Количество поступивших протоколов:</t>
  </si>
  <si>
    <t>Всего</t>
  </si>
  <si>
    <t>от должн. лиц муниципального района</t>
  </si>
  <si>
    <t>от должн. лиц поселений</t>
  </si>
  <si>
    <t>Количество рассмотренных протоколов</t>
  </si>
  <si>
    <t xml:space="preserve">Вынесено постановлений: </t>
  </si>
  <si>
    <t>О вынесении назначения наказания в виде</t>
  </si>
  <si>
    <t>О прекращении производства по делу</t>
  </si>
  <si>
    <t>предупреждения</t>
  </si>
  <si>
    <t>штрафа</t>
  </si>
  <si>
    <t>отсутствует состав правонарушения</t>
  </si>
  <si>
    <t>Количество постановлений отмененных судом</t>
  </si>
  <si>
    <t>Общая сумма назначенных штрафов</t>
  </si>
  <si>
    <t>Сумма, не взысканных штрафов</t>
  </si>
  <si>
    <t>Сумма, взысканных штрафов</t>
  </si>
  <si>
    <t>Не истек срок оплаты</t>
  </si>
  <si>
    <t>Оплачено в добровольном порядке</t>
  </si>
  <si>
    <t>ст.2.6</t>
  </si>
  <si>
    <t>ст. 2.10</t>
  </si>
  <si>
    <t>ст. 2.10-1</t>
  </si>
  <si>
    <t>ст.3.3</t>
  </si>
  <si>
    <t>ст. 4.4</t>
  </si>
  <si>
    <t>ст. 4.5</t>
  </si>
  <si>
    <t>ст. 4.6</t>
  </si>
  <si>
    <t>ст. 4.9</t>
  </si>
  <si>
    <t>ст. 4.10</t>
  </si>
  <si>
    <t>ст. 4.12</t>
  </si>
  <si>
    <t>ст.2.2</t>
  </si>
  <si>
    <t>ст. 4.15</t>
  </si>
  <si>
    <t>ст. 6.5</t>
  </si>
  <si>
    <t xml:space="preserve">вынесено устное замечание
по малозначит-ти
</t>
  </si>
  <si>
    <t>Количество определений об устранении причин способствующих совершению адм. правонарушения</t>
  </si>
  <si>
    <r>
      <t xml:space="preserve">Отчет о результатах деятельности административной комиссии 
Кировского муниципального района Ленинградской области
за  2020 год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</si>
</sst>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 applyBorder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7" fillId="0" borderId="7" xfId="0" applyFont="1" applyBorder="1"/>
    <xf numFmtId="0" fontId="6" fillId="0" borderId="7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tabSelected="1" zoomScale="90" zoomScaleNormal="90" workbookViewId="0">
      <selection activeCell="B2" sqref="B2:S2"/>
    </sheetView>
  </sheetViews>
  <sheetFormatPr defaultRowHeight="15"/>
  <cols>
    <col min="1" max="1" width="2" style="17" customWidth="1"/>
    <col min="2" max="2" width="9.42578125" style="15" customWidth="1"/>
    <col min="3" max="3" width="11.42578125" style="13" customWidth="1"/>
    <col min="4" max="4" width="9.28515625" style="13" customWidth="1"/>
    <col min="5" max="5" width="11.28515625" style="13" customWidth="1"/>
    <col min="6" max="6" width="11.140625" style="13" customWidth="1"/>
    <col min="7" max="7" width="13.28515625" style="14" customWidth="1"/>
    <col min="8" max="8" width="9.140625" style="13"/>
    <col min="9" max="9" width="11.42578125" style="13" customWidth="1"/>
    <col min="10" max="10" width="11.5703125" style="13" customWidth="1"/>
    <col min="11" max="11" width="14.5703125" style="13" customWidth="1"/>
    <col min="12" max="12" width="15.85546875" style="13" customWidth="1"/>
    <col min="13" max="13" width="12" style="13" customWidth="1"/>
    <col min="14" max="14" width="12.7109375" style="13" customWidth="1"/>
    <col min="15" max="15" width="11.28515625" style="13" customWidth="1"/>
    <col min="16" max="16" width="11.7109375" style="13" customWidth="1"/>
    <col min="17" max="17" width="11.28515625" style="13" customWidth="1"/>
    <col min="18" max="18" width="11.7109375" style="13" customWidth="1"/>
    <col min="19" max="19" width="12.85546875" style="13" customWidth="1"/>
  </cols>
  <sheetData>
    <row r="2" spans="1:20" s="8" customFormat="1" ht="65.25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</row>
    <row r="3" spans="1:20" s="1" customFormat="1" ht="35.450000000000003" customHeight="1">
      <c r="A3" s="18"/>
      <c r="B3" s="26" t="s">
        <v>0</v>
      </c>
      <c r="C3" s="22" t="s">
        <v>1</v>
      </c>
      <c r="D3" s="22" t="s">
        <v>2</v>
      </c>
      <c r="E3" s="22"/>
      <c r="F3" s="22"/>
      <c r="G3" s="29" t="s">
        <v>6</v>
      </c>
      <c r="H3" s="22" t="s">
        <v>7</v>
      </c>
      <c r="I3" s="22"/>
      <c r="J3" s="22"/>
      <c r="K3" s="22"/>
      <c r="L3" s="22"/>
      <c r="M3" s="23" t="s">
        <v>13</v>
      </c>
      <c r="N3" s="22" t="s">
        <v>33</v>
      </c>
      <c r="O3" s="22" t="s">
        <v>14</v>
      </c>
      <c r="P3" s="22" t="s">
        <v>15</v>
      </c>
      <c r="Q3" s="22"/>
      <c r="R3" s="22" t="s">
        <v>16</v>
      </c>
      <c r="S3" s="22"/>
    </row>
    <row r="4" spans="1:20" s="1" customFormat="1" ht="26.45" customHeight="1">
      <c r="A4" s="18"/>
      <c r="B4" s="27"/>
      <c r="C4" s="22"/>
      <c r="D4" s="22" t="s">
        <v>3</v>
      </c>
      <c r="E4" s="22" t="s">
        <v>4</v>
      </c>
      <c r="F4" s="22" t="s">
        <v>5</v>
      </c>
      <c r="G4" s="29"/>
      <c r="H4" s="22" t="s">
        <v>3</v>
      </c>
      <c r="I4" s="22" t="s">
        <v>8</v>
      </c>
      <c r="J4" s="22"/>
      <c r="K4" s="22" t="s">
        <v>9</v>
      </c>
      <c r="L4" s="22"/>
      <c r="M4" s="24"/>
      <c r="N4" s="22"/>
      <c r="O4" s="22"/>
      <c r="P4" s="22"/>
      <c r="Q4" s="22"/>
      <c r="R4" s="22"/>
      <c r="S4" s="22"/>
    </row>
    <row r="5" spans="1:20" s="1" customFormat="1" ht="53.45" customHeight="1">
      <c r="A5" s="18"/>
      <c r="B5" s="28"/>
      <c r="C5" s="22"/>
      <c r="D5" s="22"/>
      <c r="E5" s="22"/>
      <c r="F5" s="22"/>
      <c r="G5" s="29"/>
      <c r="H5" s="22"/>
      <c r="I5" s="10" t="s">
        <v>10</v>
      </c>
      <c r="J5" s="10" t="s">
        <v>11</v>
      </c>
      <c r="K5" s="10" t="s">
        <v>32</v>
      </c>
      <c r="L5" s="10" t="s">
        <v>12</v>
      </c>
      <c r="M5" s="25"/>
      <c r="N5" s="22"/>
      <c r="O5" s="10" t="s">
        <v>3</v>
      </c>
      <c r="P5" s="10" t="s">
        <v>3</v>
      </c>
      <c r="Q5" s="10" t="s">
        <v>17</v>
      </c>
      <c r="R5" s="10" t="s">
        <v>3</v>
      </c>
      <c r="S5" s="10" t="s">
        <v>18</v>
      </c>
    </row>
    <row r="6" spans="1:20" s="3" customFormat="1" ht="15.75">
      <c r="A6" s="19"/>
      <c r="B6" s="16" t="s">
        <v>29</v>
      </c>
      <c r="C6" s="11"/>
      <c r="D6" s="4">
        <f>E6+F6</f>
        <v>40</v>
      </c>
      <c r="E6" s="4"/>
      <c r="F6" s="4">
        <f>G6</f>
        <v>40</v>
      </c>
      <c r="G6" s="4">
        <v>40</v>
      </c>
      <c r="H6" s="4">
        <f>SUM(I6:M6)</f>
        <v>32</v>
      </c>
      <c r="I6" s="4"/>
      <c r="J6" s="4">
        <v>28</v>
      </c>
      <c r="K6" s="4">
        <v>2</v>
      </c>
      <c r="L6" s="4">
        <v>2</v>
      </c>
      <c r="M6" s="4"/>
      <c r="N6" s="4"/>
      <c r="O6" s="12">
        <v>57000</v>
      </c>
      <c r="P6" s="12">
        <f>O6-R6</f>
        <v>33500</v>
      </c>
      <c r="Q6" s="12">
        <v>8000</v>
      </c>
      <c r="R6" s="12">
        <v>23500</v>
      </c>
      <c r="S6" s="12">
        <v>14500</v>
      </c>
    </row>
    <row r="7" spans="1:20" s="3" customFormat="1" ht="15.75">
      <c r="A7" s="19"/>
      <c r="B7" s="16" t="s">
        <v>19</v>
      </c>
      <c r="C7" s="5"/>
      <c r="D7" s="4">
        <f t="shared" ref="D7:D17" si="0">E7+F7</f>
        <v>104</v>
      </c>
      <c r="E7" s="4"/>
      <c r="F7" s="4">
        <v>104</v>
      </c>
      <c r="G7" s="4">
        <v>104</v>
      </c>
      <c r="H7" s="4">
        <f t="shared" ref="H7:H14" si="1">SUM(I7:M7)</f>
        <v>77</v>
      </c>
      <c r="I7" s="4"/>
      <c r="J7" s="4">
        <v>75</v>
      </c>
      <c r="K7" s="4">
        <v>1</v>
      </c>
      <c r="L7" s="4">
        <v>1</v>
      </c>
      <c r="M7" s="4"/>
      <c r="N7" s="4"/>
      <c r="O7" s="12">
        <v>59000</v>
      </c>
      <c r="P7" s="12">
        <f>O7-R7</f>
        <v>34500</v>
      </c>
      <c r="Q7" s="12">
        <v>12000</v>
      </c>
      <c r="R7" s="12">
        <v>24500</v>
      </c>
      <c r="S7" s="12">
        <v>18500</v>
      </c>
    </row>
    <row r="8" spans="1:20" s="3" customFormat="1" ht="15.75">
      <c r="A8" s="19"/>
      <c r="B8" s="16" t="s">
        <v>20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0" s="9" customFormat="1" ht="15.75">
      <c r="A9" s="20"/>
      <c r="B9" s="16" t="s">
        <v>21</v>
      </c>
      <c r="C9" s="5"/>
      <c r="D9" s="4">
        <f t="shared" si="0"/>
        <v>34</v>
      </c>
      <c r="E9" s="4"/>
      <c r="F9" s="4">
        <v>34</v>
      </c>
      <c r="G9" s="4">
        <v>34</v>
      </c>
      <c r="H9" s="4">
        <f t="shared" si="1"/>
        <v>30</v>
      </c>
      <c r="I9" s="4">
        <v>1</v>
      </c>
      <c r="J9" s="4">
        <v>27</v>
      </c>
      <c r="K9" s="4">
        <v>2</v>
      </c>
      <c r="L9" s="4"/>
      <c r="M9" s="4"/>
      <c r="N9" s="4"/>
      <c r="O9" s="12">
        <v>36000</v>
      </c>
      <c r="P9" s="12">
        <f t="shared" ref="P9:P16" si="2">O9-R9</f>
        <v>14500</v>
      </c>
      <c r="Q9" s="4"/>
      <c r="R9" s="12">
        <v>21500</v>
      </c>
      <c r="S9" s="12">
        <v>12500</v>
      </c>
    </row>
    <row r="10" spans="1:20" s="3" customFormat="1" ht="15.75">
      <c r="A10" s="19"/>
      <c r="B10" s="16" t="s">
        <v>22</v>
      </c>
      <c r="C10" s="5"/>
      <c r="D10" s="4">
        <f t="shared" si="0"/>
        <v>3</v>
      </c>
      <c r="E10" s="4"/>
      <c r="F10" s="4">
        <v>3</v>
      </c>
      <c r="G10" s="4">
        <v>3</v>
      </c>
      <c r="H10" s="4">
        <f t="shared" si="1"/>
        <v>2</v>
      </c>
      <c r="I10" s="4"/>
      <c r="J10" s="4">
        <v>2</v>
      </c>
      <c r="K10" s="4"/>
      <c r="L10" s="4"/>
      <c r="M10" s="4"/>
      <c r="N10" s="4"/>
      <c r="O10" s="12">
        <v>1000</v>
      </c>
      <c r="P10" s="12">
        <f t="shared" si="2"/>
        <v>500</v>
      </c>
      <c r="Q10" s="4"/>
      <c r="R10" s="4">
        <v>500</v>
      </c>
      <c r="S10" s="4">
        <v>500</v>
      </c>
    </row>
    <row r="11" spans="1:20" s="3" customFormat="1" ht="15.75">
      <c r="A11" s="19"/>
      <c r="B11" s="16" t="s">
        <v>23</v>
      </c>
      <c r="C11" s="5"/>
      <c r="D11" s="4">
        <f t="shared" si="0"/>
        <v>24</v>
      </c>
      <c r="E11" s="4"/>
      <c r="F11" s="4">
        <v>24</v>
      </c>
      <c r="G11" s="4">
        <v>24</v>
      </c>
      <c r="H11" s="4">
        <f>SUM(I11:M11)</f>
        <v>19</v>
      </c>
      <c r="I11" s="4"/>
      <c r="J11" s="4">
        <v>15</v>
      </c>
      <c r="K11" s="4"/>
      <c r="L11" s="4">
        <v>4</v>
      </c>
      <c r="M11" s="4"/>
      <c r="N11" s="4"/>
      <c r="O11" s="12">
        <v>8000</v>
      </c>
      <c r="P11" s="12">
        <f t="shared" si="2"/>
        <v>2000</v>
      </c>
      <c r="Q11" s="4"/>
      <c r="R11" s="12">
        <v>6000</v>
      </c>
      <c r="S11" s="12">
        <v>1500</v>
      </c>
    </row>
    <row r="12" spans="1:20" s="3" customFormat="1" ht="15.75">
      <c r="A12" s="19"/>
      <c r="B12" s="16" t="s">
        <v>24</v>
      </c>
      <c r="C12" s="5"/>
      <c r="D12" s="4">
        <f t="shared" si="0"/>
        <v>39</v>
      </c>
      <c r="E12" s="4"/>
      <c r="F12" s="4">
        <v>39</v>
      </c>
      <c r="G12" s="4">
        <v>39</v>
      </c>
      <c r="H12" s="4">
        <f>SUM(I12:M12)</f>
        <v>30</v>
      </c>
      <c r="I12" s="4">
        <v>8</v>
      </c>
      <c r="J12" s="4">
        <v>19</v>
      </c>
      <c r="K12" s="4"/>
      <c r="L12" s="4">
        <v>3</v>
      </c>
      <c r="M12" s="4"/>
      <c r="N12" s="4"/>
      <c r="O12" s="12">
        <v>12000</v>
      </c>
      <c r="P12" s="12">
        <f t="shared" si="2"/>
        <v>5000</v>
      </c>
      <c r="Q12" s="4">
        <v>500</v>
      </c>
      <c r="R12" s="12">
        <v>7000</v>
      </c>
      <c r="S12" s="12">
        <v>4500</v>
      </c>
    </row>
    <row r="13" spans="1:20" s="3" customFormat="1" ht="15.75">
      <c r="A13" s="19"/>
      <c r="B13" s="16" t="s">
        <v>25</v>
      </c>
      <c r="C13" s="5"/>
      <c r="D13" s="4">
        <f t="shared" si="0"/>
        <v>5</v>
      </c>
      <c r="E13" s="4"/>
      <c r="F13" s="4">
        <v>5</v>
      </c>
      <c r="G13" s="4">
        <v>5</v>
      </c>
      <c r="H13" s="4">
        <f>SUM(I13:M13)</f>
        <v>3</v>
      </c>
      <c r="I13" s="4"/>
      <c r="J13" s="4">
        <v>3</v>
      </c>
      <c r="K13" s="4"/>
      <c r="L13" s="4"/>
      <c r="M13" s="4"/>
      <c r="N13" s="4"/>
      <c r="O13" s="12">
        <v>12500</v>
      </c>
      <c r="P13" s="12">
        <f t="shared" si="2"/>
        <v>12500</v>
      </c>
      <c r="Q13" s="12">
        <v>1500</v>
      </c>
      <c r="R13" s="4"/>
      <c r="S13" s="4"/>
    </row>
    <row r="14" spans="1:20" s="9" customFormat="1" ht="15.75">
      <c r="A14" s="20"/>
      <c r="B14" s="16" t="s">
        <v>26</v>
      </c>
      <c r="C14" s="5"/>
      <c r="D14" s="4">
        <f t="shared" si="0"/>
        <v>102</v>
      </c>
      <c r="E14" s="4"/>
      <c r="F14" s="4">
        <v>102</v>
      </c>
      <c r="G14" s="4">
        <v>102</v>
      </c>
      <c r="H14" s="4">
        <f t="shared" si="1"/>
        <v>100</v>
      </c>
      <c r="I14" s="4"/>
      <c r="J14" s="4">
        <v>97</v>
      </c>
      <c r="K14" s="4">
        <v>1</v>
      </c>
      <c r="L14" s="4">
        <v>2</v>
      </c>
      <c r="M14" s="4"/>
      <c r="N14" s="4"/>
      <c r="O14" s="12">
        <v>364000</v>
      </c>
      <c r="P14" s="12">
        <f t="shared" si="2"/>
        <v>151000</v>
      </c>
      <c r="Q14" s="12">
        <v>74000</v>
      </c>
      <c r="R14" s="12">
        <v>213000</v>
      </c>
      <c r="S14" s="12">
        <v>75000</v>
      </c>
    </row>
    <row r="15" spans="1:20" s="6" customFormat="1" ht="15.75">
      <c r="A15" s="21"/>
      <c r="B15" s="16" t="s">
        <v>27</v>
      </c>
      <c r="C15" s="5"/>
      <c r="D15" s="4">
        <f t="shared" si="0"/>
        <v>4</v>
      </c>
      <c r="E15" s="4"/>
      <c r="F15" s="4">
        <v>4</v>
      </c>
      <c r="G15" s="4">
        <v>4</v>
      </c>
      <c r="H15" s="4">
        <f>SUM(I15:M15)</f>
        <v>4</v>
      </c>
      <c r="I15" s="4"/>
      <c r="J15" s="4">
        <v>2</v>
      </c>
      <c r="K15" s="4">
        <v>2</v>
      </c>
      <c r="L15" s="4"/>
      <c r="M15" s="4"/>
      <c r="N15" s="4"/>
      <c r="O15" s="12">
        <v>20000</v>
      </c>
      <c r="P15" s="12">
        <f t="shared" si="2"/>
        <v>10000</v>
      </c>
      <c r="Q15" s="12">
        <v>10000</v>
      </c>
      <c r="R15" s="12">
        <v>10000</v>
      </c>
      <c r="S15" s="4"/>
    </row>
    <row r="16" spans="1:20" s="9" customFormat="1" ht="15.75">
      <c r="A16" s="20"/>
      <c r="B16" s="16" t="s">
        <v>28</v>
      </c>
      <c r="C16" s="5"/>
      <c r="D16" s="4">
        <f t="shared" si="0"/>
        <v>19</v>
      </c>
      <c r="E16" s="4"/>
      <c r="F16" s="4">
        <v>19</v>
      </c>
      <c r="G16" s="4">
        <v>19</v>
      </c>
      <c r="H16" s="4">
        <f>SUM(I16:M16)</f>
        <v>15</v>
      </c>
      <c r="I16" s="4"/>
      <c r="J16" s="4">
        <v>13</v>
      </c>
      <c r="K16" s="4">
        <v>2</v>
      </c>
      <c r="L16" s="4"/>
      <c r="M16" s="4"/>
      <c r="N16" s="4"/>
      <c r="O16" s="12">
        <v>240000</v>
      </c>
      <c r="P16" s="12">
        <f t="shared" si="2"/>
        <v>237000</v>
      </c>
      <c r="Q16" s="12">
        <v>137000</v>
      </c>
      <c r="R16" s="12">
        <v>3000</v>
      </c>
      <c r="S16" s="12">
        <v>2000</v>
      </c>
    </row>
    <row r="17" spans="1:19" s="6" customFormat="1" ht="15.75">
      <c r="A17" s="21"/>
      <c r="B17" s="16" t="s">
        <v>30</v>
      </c>
      <c r="C17" s="5"/>
      <c r="D17" s="4">
        <f t="shared" si="0"/>
        <v>1</v>
      </c>
      <c r="E17" s="7"/>
      <c r="F17" s="4">
        <v>1</v>
      </c>
      <c r="G17" s="7"/>
      <c r="H17" s="4">
        <v>1</v>
      </c>
      <c r="I17" s="7"/>
      <c r="J17" s="7"/>
      <c r="K17" s="7"/>
      <c r="L17" s="7">
        <v>1</v>
      </c>
      <c r="M17" s="7"/>
      <c r="N17" s="7"/>
      <c r="O17" s="7"/>
      <c r="P17" s="4"/>
      <c r="Q17" s="7"/>
      <c r="R17" s="4"/>
      <c r="S17" s="4"/>
    </row>
    <row r="18" spans="1:19" s="6" customFormat="1" ht="15.75">
      <c r="A18" s="21"/>
      <c r="B18" s="16" t="s">
        <v>31</v>
      </c>
      <c r="C18" s="5"/>
      <c r="D18" s="4"/>
      <c r="E18" s="7"/>
      <c r="F18" s="4"/>
      <c r="G18" s="7"/>
      <c r="H18" s="4"/>
      <c r="I18" s="7"/>
      <c r="J18" s="7"/>
      <c r="K18" s="7"/>
      <c r="L18" s="7"/>
      <c r="M18" s="7"/>
      <c r="N18" s="7"/>
      <c r="O18" s="7"/>
      <c r="P18" s="4"/>
      <c r="Q18" s="7"/>
      <c r="R18" s="4"/>
      <c r="S18" s="4"/>
    </row>
    <row r="19" spans="1:19" s="3" customFormat="1" ht="15.75">
      <c r="A19" s="19"/>
      <c r="B19" s="16" t="s">
        <v>3</v>
      </c>
      <c r="C19" s="7">
        <v>31</v>
      </c>
      <c r="D19" s="4">
        <f t="shared" ref="D19:S19" si="3">SUM(D6:D18)</f>
        <v>375</v>
      </c>
      <c r="E19" s="4">
        <f t="shared" si="3"/>
        <v>0</v>
      </c>
      <c r="F19" s="4">
        <f t="shared" si="3"/>
        <v>375</v>
      </c>
      <c r="G19" s="4">
        <f t="shared" si="3"/>
        <v>374</v>
      </c>
      <c r="H19" s="4">
        <f t="shared" si="3"/>
        <v>313</v>
      </c>
      <c r="I19" s="4">
        <f t="shared" si="3"/>
        <v>9</v>
      </c>
      <c r="J19" s="4">
        <f t="shared" si="3"/>
        <v>281</v>
      </c>
      <c r="K19" s="4">
        <f t="shared" si="3"/>
        <v>10</v>
      </c>
      <c r="L19" s="4">
        <f t="shared" si="3"/>
        <v>13</v>
      </c>
      <c r="M19" s="4">
        <f t="shared" si="3"/>
        <v>0</v>
      </c>
      <c r="N19" s="4">
        <f t="shared" si="3"/>
        <v>0</v>
      </c>
      <c r="O19" s="4">
        <f t="shared" si="3"/>
        <v>809500</v>
      </c>
      <c r="P19" s="4">
        <f t="shared" si="3"/>
        <v>500500</v>
      </c>
      <c r="Q19" s="4">
        <f t="shared" si="3"/>
        <v>243000</v>
      </c>
      <c r="R19" s="4">
        <f t="shared" si="3"/>
        <v>309000</v>
      </c>
      <c r="S19" s="4">
        <f t="shared" si="3"/>
        <v>129000</v>
      </c>
    </row>
  </sheetData>
  <mergeCells count="17">
    <mergeCell ref="O3:O4"/>
    <mergeCell ref="P3:Q4"/>
    <mergeCell ref="R3:S4"/>
    <mergeCell ref="H3:L3"/>
    <mergeCell ref="H4:H5"/>
    <mergeCell ref="B2:S2"/>
    <mergeCell ref="I4:J4"/>
    <mergeCell ref="K4:L4"/>
    <mergeCell ref="M3:M5"/>
    <mergeCell ref="N3:N5"/>
    <mergeCell ref="D3:F3"/>
    <mergeCell ref="B3:B5"/>
    <mergeCell ref="C3:C5"/>
    <mergeCell ref="D4:D5"/>
    <mergeCell ref="E4:E5"/>
    <mergeCell ref="F4:F5"/>
    <mergeCell ref="G3:G5"/>
  </mergeCells>
  <pageMargins left="0.23622047244094491" right="0.23622047244094491" top="0.55118110236220474" bottom="0.55118110236220474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2021-03-17T09:25:30Z</dcterms:modified>
</cp:coreProperties>
</file>