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4 кв 2022" sheetId="1" r:id="rId1"/>
  </sheets>
  <definedNames>
    <definedName name="_xlnm.Print_Area" localSheetId="0">'4 кв 2022'!$A$1:$H$24</definedName>
  </definedNames>
  <calcPr fullCalcOnLoad="1"/>
</workbook>
</file>

<file path=xl/sharedStrings.xml><?xml version="1.0" encoding="utf-8"?>
<sst xmlns="http://schemas.openxmlformats.org/spreadsheetml/2006/main" count="44" uniqueCount="42">
  <si>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</si>
  <si>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</si>
  <si>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</si>
  <si>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</si>
  <si>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</si>
  <si>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</si>
  <si>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</si>
  <si>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</si>
  <si>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</si>
  <si>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</si>
  <si>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</si>
  <si>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</si>
  <si>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</si>
  <si>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Замена эл.проводки </t>
  </si>
  <si>
    <t>Результат выполнения</t>
  </si>
  <si>
    <t xml:space="preserve"> Натур ед.</t>
  </si>
  <si>
    <t>ед.</t>
  </si>
  <si>
    <t>Всего, тыс.рублей</t>
  </si>
  <si>
    <t>ФБ, тыс.рублей</t>
  </si>
  <si>
    <t>МБ, тыс.рублей</t>
  </si>
  <si>
    <t>Прочие источники, тыс.рублей</t>
  </si>
  <si>
    <t xml:space="preserve">Иные мероприятия:                                                                                                                                                                                                          </t>
  </si>
  <si>
    <t>кв.м.</t>
  </si>
  <si>
    <t>ОБ,                                                                           тыс.рублей</t>
  </si>
  <si>
    <t>Текущий   ремонт крыш</t>
  </si>
  <si>
    <t>Капитальный ремонт фасада</t>
  </si>
  <si>
    <t xml:space="preserve">  п.м.</t>
  </si>
  <si>
    <t xml:space="preserve"> 4 767 кв.м.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</si>
  <si>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4  квартал 2022 года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u val="single"/>
        <sz val="10"/>
        <color indexed="8"/>
        <rFont val="Times New Roman"/>
        <family val="1"/>
      </rPr>
      <t>Кировский муиципальный район Ленинградской области</t>
    </r>
  </si>
  <si>
    <t>Утепление фасадов  капремонт регион програм</t>
  </si>
  <si>
    <t>установка светодиодных светильников</t>
  </si>
  <si>
    <t>18  ед.</t>
  </si>
  <si>
    <t>1 ед.</t>
  </si>
  <si>
    <t>герметизация межпанельных швов</t>
  </si>
  <si>
    <t>1041 п.м</t>
  </si>
  <si>
    <t>установка датчиков движения в местах общего пользования</t>
  </si>
  <si>
    <t>2 ед.</t>
  </si>
  <si>
    <t>капремонт 6</t>
  </si>
  <si>
    <t>409 ед.</t>
  </si>
  <si>
    <t>26 ед.</t>
  </si>
  <si>
    <t>554 м</t>
  </si>
  <si>
    <t>107ед.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</si>
</sst>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 shrinkToFit="1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1" fontId="5" fillId="0" borderId="10" xfId="60" applyFont="1" applyBorder="1" applyAlignment="1">
      <alignment horizontal="center"/>
    </xf>
    <xf numFmtId="171" fontId="2" fillId="0" borderId="10" xfId="6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60" applyNumberFormat="1" applyFont="1" applyBorder="1" applyAlignment="1">
      <alignment/>
    </xf>
    <xf numFmtId="0" fontId="41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0">
      <selection activeCell="C31" sqref="C31"/>
    </sheetView>
  </sheetViews>
  <sheetFormatPr defaultColWidth="9.140625" defaultRowHeight="15"/>
  <cols>
    <col min="1" max="1" width="5.7109375" style="0" customWidth="1"/>
    <col min="2" max="2" width="48.28125" style="0" customWidth="1"/>
    <col min="3" max="3" width="15.00390625" style="0" customWidth="1"/>
    <col min="4" max="4" width="13.421875" style="0" customWidth="1"/>
    <col min="5" max="5" width="13.140625" style="0" customWidth="1"/>
    <col min="6" max="6" width="13.00390625" style="0" customWidth="1"/>
    <col min="7" max="8" width="14.57421875" style="0" customWidth="1"/>
  </cols>
  <sheetData>
    <row r="1" spans="1:8" ht="15">
      <c r="A1" s="28" t="s">
        <v>28</v>
      </c>
      <c r="B1" s="28"/>
      <c r="C1" s="28"/>
      <c r="D1" s="28"/>
      <c r="E1" s="28"/>
      <c r="F1" s="28"/>
      <c r="G1" s="28"/>
      <c r="H1" s="29"/>
    </row>
    <row r="2" spans="1:8" ht="15">
      <c r="A2" s="28"/>
      <c r="B2" s="28"/>
      <c r="C2" s="28"/>
      <c r="D2" s="28"/>
      <c r="E2" s="28"/>
      <c r="F2" s="28"/>
      <c r="G2" s="28"/>
      <c r="H2" s="29"/>
    </row>
    <row r="3" spans="1:8" ht="36" customHeight="1">
      <c r="A3" s="30"/>
      <c r="B3" s="30"/>
      <c r="C3" s="30"/>
      <c r="D3" s="30"/>
      <c r="E3" s="30"/>
      <c r="F3" s="30"/>
      <c r="G3" s="30"/>
      <c r="H3" s="31"/>
    </row>
    <row r="4" spans="1:8" ht="15">
      <c r="A4" s="32" t="s">
        <v>0</v>
      </c>
      <c r="B4" s="32" t="s">
        <v>1</v>
      </c>
      <c r="C4" s="33" t="s">
        <v>14</v>
      </c>
      <c r="D4" s="33"/>
      <c r="E4" s="33"/>
      <c r="F4" s="33"/>
      <c r="G4" s="33"/>
      <c r="H4" s="34" t="s">
        <v>15</v>
      </c>
    </row>
    <row r="5" spans="1:8" ht="15">
      <c r="A5" s="32"/>
      <c r="B5" s="32"/>
      <c r="C5" s="37" t="s">
        <v>17</v>
      </c>
      <c r="D5" s="33" t="s">
        <v>2</v>
      </c>
      <c r="E5" s="33"/>
      <c r="F5" s="33"/>
      <c r="G5" s="33"/>
      <c r="H5" s="35"/>
    </row>
    <row r="6" spans="1:8" ht="55.5" customHeight="1">
      <c r="A6" s="32"/>
      <c r="B6" s="32"/>
      <c r="C6" s="38"/>
      <c r="D6" s="16" t="s">
        <v>18</v>
      </c>
      <c r="E6" s="12" t="s">
        <v>23</v>
      </c>
      <c r="F6" s="12" t="s">
        <v>19</v>
      </c>
      <c r="G6" s="12" t="s">
        <v>20</v>
      </c>
      <c r="H6" s="36"/>
    </row>
    <row r="7" spans="1:8" ht="15">
      <c r="A7" s="6">
        <v>1</v>
      </c>
      <c r="B7" s="6">
        <v>2</v>
      </c>
      <c r="C7" s="10">
        <v>3</v>
      </c>
      <c r="D7" s="11">
        <v>4</v>
      </c>
      <c r="E7" s="11">
        <v>5</v>
      </c>
      <c r="F7" s="11">
        <v>6</v>
      </c>
      <c r="G7" s="12">
        <v>7</v>
      </c>
      <c r="H7" s="15">
        <v>8</v>
      </c>
    </row>
    <row r="8" spans="1:8" ht="15">
      <c r="A8" s="1">
        <v>1</v>
      </c>
      <c r="B8" s="2" t="s">
        <v>8</v>
      </c>
      <c r="C8" s="25">
        <f>G8</f>
        <v>5.068</v>
      </c>
      <c r="D8" s="25"/>
      <c r="E8" s="25"/>
      <c r="F8" s="25"/>
      <c r="G8" s="25">
        <v>5.068</v>
      </c>
      <c r="H8" s="26" t="s">
        <v>32</v>
      </c>
    </row>
    <row r="9" spans="1:8" ht="35.25" customHeight="1">
      <c r="A9" s="1">
        <v>2</v>
      </c>
      <c r="B9" s="2" t="s">
        <v>9</v>
      </c>
      <c r="C9" s="21">
        <v>0</v>
      </c>
      <c r="D9" s="21"/>
      <c r="E9" s="21"/>
      <c r="F9" s="21"/>
      <c r="G9" s="21">
        <v>0</v>
      </c>
      <c r="H9" s="7" t="s">
        <v>26</v>
      </c>
    </row>
    <row r="10" spans="1:8" ht="26.25" customHeight="1">
      <c r="A10" s="1">
        <v>3</v>
      </c>
      <c r="B10" s="4" t="s">
        <v>3</v>
      </c>
      <c r="C10" s="21">
        <f>216.58+68.69+2+6.149+19+16.582</f>
        <v>329.001</v>
      </c>
      <c r="D10" s="21"/>
      <c r="E10" s="21"/>
      <c r="F10" s="21"/>
      <c r="G10" s="21">
        <v>16.582</v>
      </c>
      <c r="H10" s="7" t="s">
        <v>38</v>
      </c>
    </row>
    <row r="11" spans="1:8" ht="15">
      <c r="A11" s="1">
        <v>4</v>
      </c>
      <c r="B11" s="27" t="s">
        <v>10</v>
      </c>
      <c r="C11" s="25">
        <f>G11</f>
        <v>465.23</v>
      </c>
      <c r="D11" s="25"/>
      <c r="E11" s="25"/>
      <c r="F11" s="25"/>
      <c r="G11" s="25">
        <f>369+96.23</f>
        <v>465.23</v>
      </c>
      <c r="H11" s="26" t="s">
        <v>39</v>
      </c>
    </row>
    <row r="12" spans="1:8" ht="24" customHeight="1">
      <c r="A12" s="1">
        <v>5</v>
      </c>
      <c r="B12" s="5" t="s">
        <v>11</v>
      </c>
      <c r="C12" s="24">
        <f>G12</f>
        <v>75</v>
      </c>
      <c r="D12" s="25"/>
      <c r="E12" s="25"/>
      <c r="F12" s="25"/>
      <c r="G12" s="24">
        <f>50+25</f>
        <v>75</v>
      </c>
      <c r="H12" s="26" t="s">
        <v>36</v>
      </c>
    </row>
    <row r="13" spans="1:8" ht="15" customHeight="1">
      <c r="A13" s="1">
        <v>6</v>
      </c>
      <c r="B13" s="5" t="s">
        <v>12</v>
      </c>
      <c r="C13" s="21">
        <v>0</v>
      </c>
      <c r="D13" s="21"/>
      <c r="E13" s="21"/>
      <c r="F13" s="21"/>
      <c r="G13" s="21"/>
      <c r="H13" s="7" t="s">
        <v>16</v>
      </c>
    </row>
    <row r="14" spans="1:8" ht="15" customHeight="1">
      <c r="A14" s="3" t="s">
        <v>4</v>
      </c>
      <c r="B14" s="5" t="s">
        <v>5</v>
      </c>
      <c r="C14" s="21">
        <v>0</v>
      </c>
      <c r="D14" s="21"/>
      <c r="E14" s="21"/>
      <c r="F14" s="21"/>
      <c r="G14" s="21"/>
      <c r="H14" s="7" t="s">
        <v>16</v>
      </c>
    </row>
    <row r="15" spans="1:8" ht="22.5" customHeight="1">
      <c r="A15" s="1" t="s">
        <v>6</v>
      </c>
      <c r="B15" s="5" t="s">
        <v>29</v>
      </c>
      <c r="C15" s="21">
        <f>34457+205.5</f>
        <v>34662.5</v>
      </c>
      <c r="D15" s="21"/>
      <c r="E15" s="21"/>
      <c r="F15" s="21"/>
      <c r="G15" s="21">
        <f>34457+205.5</f>
        <v>34662.5</v>
      </c>
      <c r="H15" s="7" t="s">
        <v>37</v>
      </c>
    </row>
    <row r="16" spans="1:8" ht="15">
      <c r="A16" s="1"/>
      <c r="B16" s="23" t="s">
        <v>13</v>
      </c>
      <c r="C16" s="25">
        <f>G16</f>
        <v>37.939</v>
      </c>
      <c r="D16" s="25"/>
      <c r="E16" s="25"/>
      <c r="F16" s="25"/>
      <c r="G16" s="25">
        <f>12+25.939</f>
        <v>37.939</v>
      </c>
      <c r="H16" s="26" t="s">
        <v>40</v>
      </c>
    </row>
    <row r="17" spans="1:8" ht="21.75" customHeight="1">
      <c r="A17" s="1">
        <v>8</v>
      </c>
      <c r="B17" s="5" t="s">
        <v>30</v>
      </c>
      <c r="C17" s="21">
        <f>100+24.1+29</f>
        <v>153.1</v>
      </c>
      <c r="D17" s="21"/>
      <c r="E17" s="21"/>
      <c r="F17" s="21">
        <v>100</v>
      </c>
      <c r="G17" s="21">
        <f>24.1+29</f>
        <v>53.1</v>
      </c>
      <c r="H17" s="7" t="s">
        <v>41</v>
      </c>
    </row>
    <row r="18" spans="1:8" ht="19.5" customHeight="1">
      <c r="A18" s="1">
        <v>9</v>
      </c>
      <c r="B18" s="5" t="s">
        <v>21</v>
      </c>
      <c r="C18" s="21">
        <f>3.14+8.4</f>
        <v>11.540000000000001</v>
      </c>
      <c r="D18" s="21"/>
      <c r="E18" s="21"/>
      <c r="F18" s="21">
        <v>3.14</v>
      </c>
      <c r="G18" s="21">
        <v>8.4</v>
      </c>
      <c r="H18" s="7" t="s">
        <v>31</v>
      </c>
    </row>
    <row r="19" spans="1:8" ht="25.5" customHeight="1">
      <c r="A19" s="1"/>
      <c r="B19" s="23" t="s">
        <v>35</v>
      </c>
      <c r="C19" s="25">
        <f>G19</f>
        <v>1</v>
      </c>
      <c r="D19" s="25"/>
      <c r="E19" s="25"/>
      <c r="F19" s="25"/>
      <c r="G19" s="25">
        <v>1</v>
      </c>
      <c r="H19" s="26" t="s">
        <v>36</v>
      </c>
    </row>
    <row r="20" spans="1:8" ht="15.75" customHeight="1">
      <c r="A20" s="1"/>
      <c r="B20" s="23" t="s">
        <v>33</v>
      </c>
      <c r="C20" s="25">
        <v>379.449</v>
      </c>
      <c r="D20" s="25"/>
      <c r="E20" s="25"/>
      <c r="F20" s="25"/>
      <c r="G20" s="25">
        <v>379.449</v>
      </c>
      <c r="H20" s="26" t="s">
        <v>34</v>
      </c>
    </row>
    <row r="21" spans="1:8" ht="15" customHeight="1">
      <c r="A21" s="1"/>
      <c r="B21" s="5" t="s">
        <v>24</v>
      </c>
      <c r="C21" s="22">
        <v>0</v>
      </c>
      <c r="D21" s="22"/>
      <c r="E21" s="22"/>
      <c r="F21" s="22"/>
      <c r="G21" s="22">
        <v>0</v>
      </c>
      <c r="H21" s="19" t="s">
        <v>22</v>
      </c>
    </row>
    <row r="22" spans="1:8" ht="18.75" customHeight="1">
      <c r="A22" s="1"/>
      <c r="B22" s="5" t="s">
        <v>25</v>
      </c>
      <c r="C22" s="22">
        <v>56665.13</v>
      </c>
      <c r="D22" s="22"/>
      <c r="E22" s="22"/>
      <c r="F22" s="22"/>
      <c r="G22" s="22">
        <v>56665.13</v>
      </c>
      <c r="H22" s="19" t="s">
        <v>27</v>
      </c>
    </row>
    <row r="23" spans="1:8" ht="15">
      <c r="A23" s="8"/>
      <c r="B23" s="9" t="s">
        <v>7</v>
      </c>
      <c r="C23" s="20">
        <f>SUM(C8:C22)</f>
        <v>92784.957</v>
      </c>
      <c r="D23" s="20">
        <f>SUM(D8:D22)</f>
        <v>0</v>
      </c>
      <c r="E23" s="20">
        <f>SUM(E8:E22)</f>
        <v>0</v>
      </c>
      <c r="F23" s="20">
        <f>SUM(F8:F22)</f>
        <v>103.14</v>
      </c>
      <c r="G23" s="20">
        <f>SUM(G8:G22)</f>
        <v>92369.39799999999</v>
      </c>
      <c r="H23" s="17"/>
    </row>
    <row r="24" spans="1:8" ht="15">
      <c r="A24" s="13"/>
      <c r="B24" s="14"/>
      <c r="C24" s="18"/>
      <c r="D24" s="18"/>
      <c r="E24" s="18"/>
      <c r="F24" s="18"/>
      <c r="G24" s="18"/>
      <c r="H24" s="18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zaderchyk_oi</cp:lastModifiedBy>
  <cp:lastPrinted>2020-01-13T12:07:44Z</cp:lastPrinted>
  <dcterms:created xsi:type="dcterms:W3CDTF">2012-08-27T12:18:45Z</dcterms:created>
  <dcterms:modified xsi:type="dcterms:W3CDTF">2022-12-30T08:48:26Z</dcterms:modified>
  <cp:category/>
  <cp:version/>
  <cp:contentType/>
  <cp:contentStatus/>
</cp:coreProperties>
</file>