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317 ф2023\1 полугодие 2023\ПЗ в экономку\"/>
    </mc:Choice>
  </mc:AlternateContent>
  <xr:revisionPtr revIDLastSave="0" documentId="13_ncr:1_{FA5A6685-6463-4B99-917A-ED99818BAD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Бюджет!$J$271</definedName>
    <definedName name="SIGN" localSheetId="0">Бюджет!$A$13:$H$13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8" i="1" l="1"/>
  <c r="F10" i="1"/>
  <c r="G268" i="1"/>
  <c r="F11" i="1"/>
  <c r="F79" i="1"/>
  <c r="F14" i="1"/>
  <c r="G267" i="1"/>
  <c r="G264" i="1"/>
  <c r="G262" i="1"/>
  <c r="G261" i="1"/>
  <c r="G259" i="1"/>
  <c r="G255" i="1"/>
  <c r="G254" i="1"/>
  <c r="G250" i="1"/>
  <c r="G248" i="1"/>
  <c r="G247" i="1"/>
  <c r="G243" i="1"/>
  <c r="G240" i="1"/>
  <c r="G239" i="1"/>
  <c r="G238" i="1"/>
  <c r="G237" i="1"/>
  <c r="G235" i="1"/>
  <c r="G231" i="1"/>
  <c r="G228" i="1"/>
  <c r="G227" i="1"/>
  <c r="G226" i="1"/>
  <c r="G225" i="1"/>
  <c r="G221" i="1"/>
  <c r="G219" i="1"/>
  <c r="G218" i="1"/>
  <c r="G216" i="1"/>
  <c r="G215" i="1"/>
  <c r="G211" i="1"/>
  <c r="G210" i="1"/>
  <c r="G208" i="1"/>
  <c r="G206" i="1"/>
  <c r="G204" i="1"/>
  <c r="G203" i="1"/>
  <c r="G200" i="1"/>
  <c r="G199" i="1"/>
  <c r="G198" i="1"/>
  <c r="G197" i="1"/>
  <c r="G196" i="1"/>
  <c r="G192" i="1"/>
  <c r="G191" i="1"/>
  <c r="G189" i="1"/>
  <c r="G188" i="1"/>
  <c r="G186" i="1"/>
  <c r="G184" i="1"/>
  <c r="G183" i="1"/>
  <c r="G181" i="1"/>
  <c r="G180" i="1"/>
  <c r="G179" i="1"/>
  <c r="G178" i="1"/>
  <c r="G176" i="1"/>
  <c r="G175" i="1"/>
  <c r="G174" i="1"/>
  <c r="G172" i="1"/>
  <c r="G171" i="1"/>
  <c r="G169" i="1"/>
  <c r="G168" i="1"/>
  <c r="G167" i="1"/>
  <c r="G165" i="1"/>
  <c r="G163" i="1"/>
  <c r="G162" i="1"/>
  <c r="G161" i="1"/>
  <c r="G160" i="1"/>
  <c r="G159" i="1"/>
  <c r="G155" i="1"/>
  <c r="G154" i="1"/>
  <c r="G152" i="1"/>
  <c r="G149" i="1"/>
  <c r="G147" i="1"/>
  <c r="G145" i="1"/>
  <c r="G143" i="1"/>
  <c r="G141" i="1"/>
  <c r="G139" i="1"/>
  <c r="G138" i="1"/>
  <c r="G137" i="1"/>
  <c r="G136" i="1"/>
  <c r="G134" i="1"/>
  <c r="G132" i="1"/>
  <c r="G131" i="1"/>
  <c r="G130" i="1"/>
  <c r="G129" i="1"/>
  <c r="G128" i="1"/>
  <c r="G127" i="1"/>
  <c r="G125" i="1"/>
  <c r="G123" i="1"/>
  <c r="G119" i="1"/>
  <c r="G118" i="1"/>
  <c r="G116" i="1"/>
  <c r="G114" i="1"/>
  <c r="G112" i="1"/>
  <c r="G110" i="1"/>
  <c r="G107" i="1"/>
  <c r="G103" i="1"/>
  <c r="G102" i="1"/>
  <c r="G101" i="1"/>
  <c r="G100" i="1"/>
  <c r="G99" i="1"/>
  <c r="G98" i="1"/>
  <c r="G97" i="1"/>
  <c r="G96" i="1"/>
  <c r="G95" i="1"/>
  <c r="G94" i="1"/>
  <c r="G91" i="1"/>
  <c r="G90" i="1"/>
  <c r="G89" i="1"/>
  <c r="G88" i="1"/>
  <c r="G87" i="1"/>
  <c r="G86" i="1"/>
  <c r="G85" i="1"/>
  <c r="G84" i="1"/>
  <c r="G82" i="1"/>
  <c r="G81" i="1"/>
  <c r="G80" i="1"/>
  <c r="G78" i="1"/>
  <c r="G77" i="1"/>
  <c r="G76" i="1"/>
  <c r="G75" i="1"/>
  <c r="G74" i="1"/>
  <c r="G73" i="1"/>
  <c r="G72" i="1"/>
  <c r="G70" i="1"/>
  <c r="G69" i="1"/>
  <c r="G67" i="1"/>
  <c r="G66" i="1"/>
  <c r="G65" i="1"/>
  <c r="G64" i="1"/>
  <c r="G63" i="1"/>
  <c r="G62" i="1"/>
  <c r="G61" i="1"/>
  <c r="G59" i="1"/>
  <c r="G58" i="1"/>
  <c r="G57" i="1"/>
  <c r="G56" i="1"/>
  <c r="G55" i="1"/>
  <c r="G54" i="1"/>
  <c r="G52" i="1"/>
  <c r="G51" i="1"/>
  <c r="G50" i="1"/>
  <c r="G48" i="1"/>
  <c r="G47" i="1"/>
  <c r="G46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18" i="1"/>
  <c r="G15" i="1"/>
  <c r="G13" i="1"/>
  <c r="G9" i="1"/>
  <c r="G266" i="1"/>
  <c r="G265" i="1"/>
  <c r="G263" i="1"/>
  <c r="G260" i="1"/>
  <c r="G258" i="1"/>
  <c r="G257" i="1"/>
  <c r="G256" i="1"/>
  <c r="G253" i="1"/>
  <c r="G251" i="1"/>
  <c r="G249" i="1"/>
  <c r="G246" i="1"/>
  <c r="G245" i="1"/>
  <c r="G244" i="1"/>
  <c r="G242" i="1"/>
  <c r="G241" i="1"/>
  <c r="G236" i="1"/>
  <c r="G234" i="1"/>
  <c r="G233" i="1"/>
  <c r="G232" i="1"/>
  <c r="G230" i="1"/>
  <c r="G229" i="1"/>
  <c r="G224" i="1"/>
  <c r="G223" i="1"/>
  <c r="G222" i="1"/>
  <c r="G220" i="1"/>
  <c r="G217" i="1"/>
  <c r="G214" i="1"/>
  <c r="G213" i="1"/>
  <c r="G212" i="1"/>
  <c r="G209" i="1"/>
  <c r="G207" i="1"/>
  <c r="G205" i="1"/>
  <c r="G202" i="1"/>
  <c r="G201" i="1"/>
  <c r="G195" i="1"/>
  <c r="G194" i="1"/>
  <c r="G193" i="1"/>
  <c r="G190" i="1"/>
  <c r="G187" i="1"/>
  <c r="G185" i="1"/>
  <c r="G182" i="1"/>
  <c r="G177" i="1"/>
  <c r="G173" i="1"/>
  <c r="G170" i="1"/>
  <c r="G166" i="1"/>
  <c r="G164" i="1"/>
  <c r="G158" i="1"/>
  <c r="G157" i="1"/>
  <c r="G156" i="1"/>
  <c r="G153" i="1"/>
  <c r="G151" i="1"/>
  <c r="G150" i="1"/>
  <c r="G148" i="1"/>
  <c r="G146" i="1"/>
  <c r="G144" i="1"/>
  <c r="G142" i="1"/>
  <c r="G140" i="1"/>
  <c r="G135" i="1"/>
  <c r="G133" i="1"/>
  <c r="G126" i="1"/>
  <c r="G124" i="1"/>
  <c r="G122" i="1"/>
  <c r="G121" i="1"/>
  <c r="G120" i="1"/>
  <c r="G117" i="1"/>
  <c r="G115" i="1"/>
  <c r="G113" i="1"/>
  <c r="G111" i="1"/>
  <c r="G109" i="1"/>
  <c r="G108" i="1"/>
  <c r="G106" i="1"/>
  <c r="G105" i="1"/>
  <c r="G104" i="1"/>
  <c r="G93" i="1"/>
  <c r="G92" i="1"/>
  <c r="G83" i="1"/>
  <c r="G79" i="1"/>
  <c r="G71" i="1"/>
  <c r="G68" i="1"/>
  <c r="G60" i="1"/>
  <c r="G53" i="1"/>
  <c r="G49" i="1"/>
  <c r="G45" i="1"/>
  <c r="G38" i="1"/>
  <c r="G28" i="1"/>
  <c r="G20" i="1"/>
  <c r="G19" i="1"/>
  <c r="G17" i="1"/>
  <c r="G16" i="1"/>
  <c r="G14" i="1"/>
  <c r="G12" i="1"/>
  <c r="G11" i="1"/>
  <c r="G10" i="1"/>
  <c r="G8" i="1"/>
  <c r="G7" i="1"/>
  <c r="G6" i="1"/>
  <c r="G5" i="1"/>
</calcChain>
</file>

<file path=xl/sharedStrings.xml><?xml version="1.0" encoding="utf-8"?>
<sst xmlns="http://schemas.openxmlformats.org/spreadsheetml/2006/main" count="535" uniqueCount="496">
  <si>
    <t>КЦСР</t>
  </si>
  <si>
    <t>Наименование КЦСР</t>
  </si>
  <si>
    <t>КП - расходы год</t>
  </si>
  <si>
    <t>Расход по ЛС</t>
  </si>
  <si>
    <t>Ассигнования Фед 2023 год</t>
  </si>
  <si>
    <t>Расход по ЛС Фед</t>
  </si>
  <si>
    <t>Итого</t>
  </si>
  <si>
    <t>0100000000</t>
  </si>
  <si>
    <t>Муниципальная программа "Развитие рынка наружной рекламы в Кировском муниципальном районе Ленинградской области"</t>
  </si>
  <si>
    <t>0140000000</t>
  </si>
  <si>
    <t>Комплексы процессных мероприятий</t>
  </si>
  <si>
    <t>0140100000</t>
  </si>
  <si>
    <t>Комплекс процессных мероприятий "Развитие рынка наружной рекламы в Кировском муниципальном районе Ленинградской области"</t>
  </si>
  <si>
    <t>0140100160</t>
  </si>
  <si>
    <t>Обеспечение деятельности (услуги, работы) муниципальных учреждений</t>
  </si>
  <si>
    <t>0200000000</t>
  </si>
  <si>
    <t>Муниципальная программа "Развитие образования Кировского муниципального района Ленинградской области"</t>
  </si>
  <si>
    <t>0210000000</t>
  </si>
  <si>
    <t>Федеральные проекты, входящие в состав национальных проектов</t>
  </si>
  <si>
    <t>021E100000</t>
  </si>
  <si>
    <t>Федеральный проект "Современная школа"</t>
  </si>
  <si>
    <t>021E151720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</si>
  <si>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</si>
  <si>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021EВ00000</t>
  </si>
  <si>
    <t>Федеральный проект "Патриотическое воспитание граждан Российской Федерации"</t>
  </si>
  <si>
    <t>021EВ51790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</si>
  <si>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</si>
  <si>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0220000000</t>
  </si>
  <si>
    <t>Федеральные проекты, не входящие в состав национальных проектов</t>
  </si>
  <si>
    <t>0220300000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</si>
  <si>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</si>
  <si>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02203R0820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</si>
  <si>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</si>
  <si>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0240000000</t>
  </si>
  <si>
    <t>0240100000</t>
  </si>
  <si>
    <t>Комплекс процессных мероприятий "Обеспечение реализации программ дошкольного образования"</t>
  </si>
  <si>
    <t>0240100160</t>
  </si>
  <si>
    <t>0240111770</t>
  </si>
  <si>
    <t>Оснащение оборудованием детских дошкольных организаций</t>
  </si>
  <si>
    <t>0240111790</t>
  </si>
  <si>
    <t>Проведение независимой оценки качества условий образовательной деятельности</t>
  </si>
  <si>
    <t>0240111800</t>
  </si>
  <si>
    <t>Обновление содержания дошкольного образования</t>
  </si>
  <si>
    <t>0240111810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</si>
  <si>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</si>
  <si>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0240171350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</si>
  <si>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</si>
  <si>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0240171360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</si>
  <si>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</si>
  <si>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0240200000</t>
  </si>
  <si>
    <t>Комплекс процессных мероприятий "Обеспечение реализации программ общего образования"</t>
  </si>
  <si>
    <t>0240200160</t>
  </si>
  <si>
    <t>0240211790</t>
  </si>
  <si>
    <t>0240211830</t>
  </si>
  <si>
    <t>Обновление содержания общего образования и развитие сети общеобразовательных учреждений</t>
  </si>
  <si>
    <t>0240211840</t>
  </si>
  <si>
    <t>Развитие воспитательного потенциала системы общего образования</t>
  </si>
  <si>
    <t>0240211870</t>
  </si>
  <si>
    <t>Оснащение учебно-лабораторным оборудованием организаций, работающих по ФГОС</t>
  </si>
  <si>
    <t>0240211880</t>
  </si>
  <si>
    <t>Государственная регламентация деятельности образовательных организаций</t>
  </si>
  <si>
    <t>0240211950</t>
  </si>
  <si>
    <t>Организация групп продленного дня в образовательных организациях</t>
  </si>
  <si>
    <t>0240253030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</si>
  <si>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</si>
  <si>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0240271530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</si>
  <si>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</si>
  <si>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0240300000</t>
  </si>
  <si>
    <t>Комплекс процессных мероприятий "Обеспечение реализации программ дополнительного образования детей"</t>
  </si>
  <si>
    <t>0240300160</t>
  </si>
  <si>
    <t>0240311790</t>
  </si>
  <si>
    <t>0240311860</t>
  </si>
  <si>
    <t>Развитие системы образования</t>
  </si>
  <si>
    <t>0240311890</t>
  </si>
  <si>
    <t>Поддержка талантливой молодежи</t>
  </si>
  <si>
    <t>0240312550</t>
  </si>
  <si>
    <t>Обеспечение функционирования модели персонифицированного финансирования дополнительного образования детей</t>
  </si>
  <si>
    <t>02403S0190</t>
  </si>
  <si>
    <t>Организация работы школьных лесничеств</t>
  </si>
  <si>
    <t>0240400000</t>
  </si>
  <si>
    <t>Комплекс процессных мероприятий "Создание в образовательных организациях условий для сохранения и укрепления здоровья"</t>
  </si>
  <si>
    <t>0240412220</t>
  </si>
  <si>
    <t>Проведение мероприятий, направленных на организацию охраны здоровья участников образовательного процесса</t>
  </si>
  <si>
    <t>0240412250</t>
  </si>
  <si>
    <t>Обслуживание системы водоочистки образовательных организаций</t>
  </si>
  <si>
    <t>0240412260</t>
  </si>
  <si>
    <t>Благоустройство территорий образовательных организаций</t>
  </si>
  <si>
    <t>0240500000</t>
  </si>
  <si>
    <t>Комплекс процессных мероприятий "Создание современной информационно-образовательной среды образовательных организаций"</t>
  </si>
  <si>
    <t>0240512154</t>
  </si>
  <si>
    <t>Организация электронного и дистанционного обучения обучающихся в муниципальных общеобразовательных организациях</t>
  </si>
  <si>
    <t>0240512270</t>
  </si>
  <si>
    <t>Приобретение компьютерного оборудования для образовательных организаций в целях информатизации обучения</t>
  </si>
  <si>
    <t>0240512300</t>
  </si>
  <si>
    <t>Техническое сопровождение в целях информатизации обучения учащихся</t>
  </si>
  <si>
    <t>0240600000</t>
  </si>
  <si>
    <t>Комплекс процессных мероприятий "Организация мероприятий по комплексной безопасности образовательных организаций"</t>
  </si>
  <si>
    <t>0240612140</t>
  </si>
  <si>
    <t>Обеспечение антитеррористической защищенности объектов (территорий)</t>
  </si>
  <si>
    <t>0240612160</t>
  </si>
  <si>
    <t>Обслуживание АПС в муниципальных образовательных организациях</t>
  </si>
  <si>
    <t>0240612170</t>
  </si>
  <si>
    <t>Обеспечение функционирования канала связи с пожарными частями в муниципальных образовательных организациях</t>
  </si>
  <si>
    <t>0240612200</t>
  </si>
  <si>
    <t>Организация мероприятий по комплексной безопасности муниципальных образовательных организаций</t>
  </si>
  <si>
    <t>0240612340</t>
  </si>
  <si>
    <t>Организация охраны в муниципальных образовательных организациях путем экстренного вызова группы задержания и оказание услуг по организации и обеспечению физической охраны</t>
  </si>
  <si>
    <t>0240612440</t>
  </si>
  <si>
    <t>Обеспечение безопасности дорожного движения</t>
  </si>
  <si>
    <t>0240700000</t>
  </si>
  <si>
    <t>Комплекс процессных мероприятий "Укрепление материально-технической базы образовательных организаций Кировского муниципального района Ленинградской области"</t>
  </si>
  <si>
    <t>0240712310</t>
  </si>
  <si>
    <t>Укрепление материально-технической базы организаций дошкольного образования</t>
  </si>
  <si>
    <t>0240712320</t>
  </si>
  <si>
    <t>Укрепление материально-технической базы учреждений общего образования</t>
  </si>
  <si>
    <t>0240712330</t>
  </si>
  <si>
    <t>Укрепление материально-технической базы учреждений дополнительного образования</t>
  </si>
  <si>
    <t>0240712350</t>
  </si>
  <si>
    <t>Выполнение мероприятий на устранение аварийных ситуаций в муниципальных образовательных организациях</t>
  </si>
  <si>
    <t>0240712360</t>
  </si>
  <si>
    <t>Проведение капитального ремонта спортивных площадок (стадионов) общеобразовательных организаций</t>
  </si>
  <si>
    <t>02407S0491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</si>
  <si>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</si>
  <si>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02407S4840</t>
  </si>
  <si>
    <t>Поддержка развития общественной инфраструктуры муниципального значения</t>
  </si>
  <si>
    <t>0240800000</t>
  </si>
  <si>
    <t>Комплекс процессных мероприятий "Обеспечение отдыха, занятости детей, подростков и молодежи"</t>
  </si>
  <si>
    <t>0240812290</t>
  </si>
  <si>
    <t>Организация отдыха детей и подростков</t>
  </si>
  <si>
    <t>02408S4410</t>
  </si>
  <si>
    <t>Организация отдыха детей, находящихся в трудной жизненной ситуации, в каникулярное время</t>
  </si>
  <si>
    <t>0240900000</t>
  </si>
  <si>
    <t>Комплекс процессных мероприятий "Содействие развитию кадрового потенциала"</t>
  </si>
  <si>
    <t>0240911900</t>
  </si>
  <si>
    <t>Развитие кадрового потенциала системы дошкольного, общего и дополнительного образования</t>
  </si>
  <si>
    <t>0240911910</t>
  </si>
  <si>
    <t>Поощрение педагогических работников района</t>
  </si>
  <si>
    <t>0240911920</t>
  </si>
  <si>
    <t>Развитие кадровых ресурсов</t>
  </si>
  <si>
    <t>0240911930</t>
  </si>
  <si>
    <t>Проведение аттестации рабочих мест</t>
  </si>
  <si>
    <t>0240911940</t>
  </si>
  <si>
    <t>Проведение периодического медицинского осмотра работников образовательных учреждений</t>
  </si>
  <si>
    <t>0240911980</t>
  </si>
  <si>
    <t>Проведение обязательного психиатрического освидетельствования работников образовательных учреждений</t>
  </si>
  <si>
    <t>02409S0840</t>
  </si>
  <si>
    <t>0241000000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</si>
  <si>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</si>
  <si>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0241071440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</si>
  <si>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</si>
  <si>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0241073040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</si>
  <si>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</si>
  <si>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02410R3040</t>
  </si>
  <si>
    <t>0241100000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</si>
  <si>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</si>
  <si>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0241171430</t>
  </si>
  <si>
    <t>Организация выплаты вознаграждения, причитающегося приемным родителям</t>
  </si>
  <si>
    <t>0241171450</t>
  </si>
  <si>
    <t>Подготовка граждан, желающих принять на воспитание в свою семью ребенка, оставшегося без попечения родителей</t>
  </si>
  <si>
    <t>0241171460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</si>
  <si>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</si>
  <si>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0241171470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</si>
  <si>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</si>
  <si>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0241171480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</si>
  <si>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</si>
  <si>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0241171490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</si>
  <si>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</si>
  <si>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0241171500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</si>
  <si>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</si>
  <si>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0241171720</t>
  </si>
  <si>
    <t>Организация и осуществление деятельности по постинтернатному сопровождению</t>
  </si>
  <si>
    <t>0280000000</t>
  </si>
  <si>
    <t>Мероприятия, направленные на достижение целей проектов</t>
  </si>
  <si>
    <t>0280100000</t>
  </si>
  <si>
    <t>Мероприятия, направленные на создание дополнительных мест в дошкольных организациях</t>
  </si>
  <si>
    <t>02801S0472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</si>
  <si>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</si>
  <si>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0280200000</t>
  </si>
  <si>
    <t>Мероприятия, направленные на достижение цели федерального проекта "Успех каждого ребенка"</t>
  </si>
  <si>
    <t>02802S4890</t>
  </si>
  <si>
    <t>0280300000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</si>
  <si>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</si>
  <si>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02803S4450</t>
  </si>
  <si>
    <t>Строительство, реконструкция, приобретение и пристрой объектов для организации общего образования</t>
  </si>
  <si>
    <t>0280400000</t>
  </si>
  <si>
    <t>Мероприятия, направленные на достижение цели федерального проекта "Современная школа"</t>
  </si>
  <si>
    <t>02804S0510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</si>
  <si>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</si>
  <si>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02804S0571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</si>
  <si>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</si>
  <si>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0280700000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</si>
  <si>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</si>
  <si>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0280770820</t>
  </si>
  <si>
    <t>0300000000</t>
  </si>
  <si>
    <t>Муниципальная программа "Развитие сельского хозяйства Кировского района Ленинградской области"</t>
  </si>
  <si>
    <t>0320000000</t>
  </si>
  <si>
    <t>0320200000</t>
  </si>
  <si>
    <t>Федеральный проект "Вовлечение в оборот и комплексная мелиорация земель сельскохозяйственного назначения"</t>
  </si>
  <si>
    <t>03202S4680</t>
  </si>
  <si>
    <t>Проведение кадастровых работ</t>
  </si>
  <si>
    <t>0340000000</t>
  </si>
  <si>
    <t>0340100000</t>
  </si>
  <si>
    <t>Комплекс процессных мероприятий "Развитие молочного скотоводства и увеличение производства молока в Кировском районе Ленинградской области"</t>
  </si>
  <si>
    <t>0340106270</t>
  </si>
  <si>
    <t>Субсидии на возмещение части затрат на 1 литр произведенного молока</t>
  </si>
  <si>
    <t>0340200000</t>
  </si>
  <si>
    <t>Комплекс процессных мероприятий "Поддержка малых форм хозяйствования агропромышленного комплекса Кировского района Ленинградской области"</t>
  </si>
  <si>
    <t>0340271030</t>
  </si>
  <si>
    <t>Поддержка сельскохозяйственного производства</t>
  </si>
  <si>
    <t>0340300000</t>
  </si>
  <si>
    <t>Комплекс процессных мероприятий "Устойчивое развитие сельских территорий Кировского района Ленинградской области"</t>
  </si>
  <si>
    <t>0340310780</t>
  </si>
  <si>
    <t>Популяризация достижений в сельском хозяйстве</t>
  </si>
  <si>
    <t>0340400000</t>
  </si>
  <si>
    <t>Комплекс процессных мероприятий "Развитие отрасли растениеводства Кировского района Ленинградской области"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</si>
  <si>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</si>
  <si>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</si>
  <si>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0340500000</t>
  </si>
  <si>
    <t>Комплекс процессных мероприятий "Снижение негативных воздействий на окружающую среду и восстановление природных ресурсов"</t>
  </si>
  <si>
    <t>0340510550</t>
  </si>
  <si>
    <t>Ликвидация мест несанкционированного размещения отходов</t>
  </si>
  <si>
    <t>0340510800</t>
  </si>
  <si>
    <t>Реализация мероприятий по борьбе с борщевиком Сосновского</t>
  </si>
  <si>
    <t>0400000000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</si>
  <si>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</si>
  <si>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0440000000</t>
  </si>
  <si>
    <t>0440100000</t>
  </si>
  <si>
    <t>Комплекс процессных мероприятий "Гражданско-патриотическое воспитание молодежи"</t>
  </si>
  <si>
    <t>0440111340</t>
  </si>
  <si>
    <t>Организация и проведение мероприятий по гражданско-патриотическому воспитанию молодежи</t>
  </si>
  <si>
    <t>0440200000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</si>
  <si>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</si>
  <si>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0440211350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</si>
  <si>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</si>
  <si>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0440300000</t>
  </si>
  <si>
    <t>Комплекс процессных мероприятий "Создание условий и возможностей для успешной социализации и самореализации молодежи"</t>
  </si>
  <si>
    <t>0440300160</t>
  </si>
  <si>
    <t>0440311360</t>
  </si>
  <si>
    <t>Реализация комплекса мер по поддержке творческой и талантливой молодежи</t>
  </si>
  <si>
    <t>0440311370</t>
  </si>
  <si>
    <t>Реализация комплекса мер по пропаганде семейных ценностей</t>
  </si>
  <si>
    <t>0440311380</t>
  </si>
  <si>
    <t>Молодежные форумы и молодежные массовые мероприятия</t>
  </si>
  <si>
    <t>0440312370</t>
  </si>
  <si>
    <t>Материально-техническое обеспечение молодежных коворкинг-центров</t>
  </si>
  <si>
    <t>04403S4820</t>
  </si>
  <si>
    <t>0440400000</t>
  </si>
  <si>
    <t>0440411390</t>
  </si>
  <si>
    <t>Организация отдыха, занятости подростков и молодежи в летний период</t>
  </si>
  <si>
    <t>0440500000</t>
  </si>
  <si>
    <t>Комплекс процессных мероприятий "Развитие физической культуры и спорта среди различных групп населения"</t>
  </si>
  <si>
    <t>0440500160</t>
  </si>
  <si>
    <t>0440511051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</si>
  <si>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</si>
  <si>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0440511260</t>
  </si>
  <si>
    <t>Организация и проведение районных спортивно-массовых мероприятий и спортивных соревнований, обеспечение участия в спортивно-массовых мероприятиях различных групп населения</t>
  </si>
  <si>
    <t>0440511330</t>
  </si>
  <si>
    <t>Укрепление материально-технической базы организаций физической культуры и спорта</t>
  </si>
  <si>
    <t>0440600000</t>
  </si>
  <si>
    <t>Комплекс процессных мероприятий "Развитие массового детско-юношеского спорта"</t>
  </si>
  <si>
    <t>0440611270</t>
  </si>
  <si>
    <t>Организация и проведение районных массовых соревнований среди детей и подростков, обеспечение участия в спортивных соревнованиях по видам спорта детей и подростков</t>
  </si>
  <si>
    <t>0440700000</t>
  </si>
  <si>
    <t>Комплекс процессных мероприятий "Патриотическое воспитание молодежи средствами физической культуры и спорта"</t>
  </si>
  <si>
    <t>0440711280</t>
  </si>
  <si>
    <t>Организация и проведение спартакиады допризывной молодежи Кировского района Ленинградской области</t>
  </si>
  <si>
    <t>0440800000</t>
  </si>
  <si>
    <t>Комплекс процессных мероприятий "Развитие адаптивной физической культуры и спорта"</t>
  </si>
  <si>
    <t>0440811290</t>
  </si>
  <si>
    <t>Организация и проведение соревнований и спортивно массовых мероприятий для инвалидов</t>
  </si>
  <si>
    <t>0440900000</t>
  </si>
  <si>
    <t>Комплекс процессных мероприятий "Материально-техническое обеспечение физической культуры и спорта"</t>
  </si>
  <si>
    <t>0440911300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</si>
  <si>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</si>
  <si>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0441000000</t>
  </si>
  <si>
    <t>Комплекс процессных мероприятий "Реализация комплекса мер по поддержке учреждений, осуществляющих спортивную подготовку в Кировском районе Ленинградской области"</t>
  </si>
  <si>
    <t>0441000160</t>
  </si>
  <si>
    <t>0480000000</t>
  </si>
  <si>
    <t>0480100000</t>
  </si>
  <si>
    <t>Мероприятия, направленные на достижение целей федерального проекта "Спорт - норма жизни"</t>
  </si>
  <si>
    <t>04801S4600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</si>
  <si>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</si>
  <si>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0480300000</t>
  </si>
  <si>
    <t>Мероприятия, направленные на реализацию инициативных проектов на территории Кировского муниципального района</t>
  </si>
  <si>
    <t>0480311320</t>
  </si>
  <si>
    <t>Приобретение оборудования для модульного строения лыжной базы</t>
  </si>
  <si>
    <t>0480380060</t>
  </si>
  <si>
    <t>Установка модульного строения лыжной базы по адресу: Ленинградская область, Кировский район, г. Кировск</t>
  </si>
  <si>
    <t>0500000000</t>
  </si>
  <si>
    <t>Муниципальная программа "Развитие культуры Кировского муниципального района Ленинградской области"</t>
  </si>
  <si>
    <t>0540000000</t>
  </si>
  <si>
    <t>0540100000</t>
  </si>
  <si>
    <t>Комплекс процессных мероприятий "Создание условий для развития библиотечного дела и популяризации чтения"</t>
  </si>
  <si>
    <t>0540100160</t>
  </si>
  <si>
    <t>0540111110</t>
  </si>
  <si>
    <t>Укрепление материально-технической базы библиотек</t>
  </si>
  <si>
    <t>0540111120</t>
  </si>
  <si>
    <t>Наращивание компьютерного парка, создание новых информационных ресурсов и услуг для населения</t>
  </si>
  <si>
    <t>05401S4840</t>
  </si>
  <si>
    <t>05401S5195</t>
  </si>
  <si>
    <t>Государственная поддержка отрасли культуры (Комплектование книжных фондов муниципальных библиотек )</t>
  </si>
  <si>
    <t>0540200000</t>
  </si>
  <si>
    <t>Комплекс процессных мероприятий "Развитие и сохранение кадрового потенциала работников в учреждениях культуры"</t>
  </si>
  <si>
    <t>05402S0360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</si>
  <si>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</si>
  <si>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0540300000</t>
  </si>
  <si>
    <t>Комплекс процессных мероприятий "Социокультурная деятельность"</t>
  </si>
  <si>
    <t>0540310770</t>
  </si>
  <si>
    <t>Поддержка и развитие самодеятельного народного творчества и исполнительского искусства</t>
  </si>
  <si>
    <t>0540311070</t>
  </si>
  <si>
    <t>Организация районных мероприятий и реализация районных проектов</t>
  </si>
  <si>
    <t>0540311160</t>
  </si>
  <si>
    <t>Организация и проведение мероприятий в сфере культуры по военно-патриотическому воспитанию</t>
  </si>
  <si>
    <t>0540400000</t>
  </si>
  <si>
    <t>Комплекс процессных мероприятий "Развитие дополнительного образования в области искусств"</t>
  </si>
  <si>
    <t>0540400160</t>
  </si>
  <si>
    <t>0540411960</t>
  </si>
  <si>
    <t>Проведение периодического медицинского осмотра работников учреждений дополнительного образования в области искусств</t>
  </si>
  <si>
    <t>0540500000</t>
  </si>
  <si>
    <t>Комплекс процессных мероприятий "Создание условий для развития искусства и творчества"</t>
  </si>
  <si>
    <t>0540511130</t>
  </si>
  <si>
    <t>Укрепление материально-технической базы учреждений дополнительного образования в сфере культуры и искусства</t>
  </si>
  <si>
    <t>05405S4840</t>
  </si>
  <si>
    <t>05405S5193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</si>
  <si>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</si>
  <si>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0540600000</t>
  </si>
  <si>
    <t>Комплекс процессных мероприятий "Безопасность библиотек и учреждений дополнительного образования в области искусств"</t>
  </si>
  <si>
    <t>0540612210</t>
  </si>
  <si>
    <t>Обслуживание автоматической пожарной сигнализации (АПС)</t>
  </si>
  <si>
    <t>0540612240</t>
  </si>
  <si>
    <t>Обеспечение функционирования канала связи с пожарными частями</t>
  </si>
  <si>
    <t>0540612280</t>
  </si>
  <si>
    <t>Приобретение средств защиты и проведение работ по комплексной безопасности библиотек и учреждений дополнительного образования в области искусств</t>
  </si>
  <si>
    <t>0540612340</t>
  </si>
  <si>
    <t>0540700000</t>
  </si>
  <si>
    <t>Комплекс процессных мероприятий "Поддержка социально ориентированных некоммерческих общественных организаций"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</si>
  <si>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</si>
  <si>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</si>
  <si>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0540772060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</si>
  <si>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</si>
  <si>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0540800000</t>
  </si>
  <si>
    <t>Комплекс процессных мероприятий "Опубликование информации, касающейся культурного, экономического и социального развития"</t>
  </si>
  <si>
    <t>0540810220</t>
  </si>
  <si>
    <t>Публикация информационного материала о муниципальном образовании</t>
  </si>
  <si>
    <t>0540900000</t>
  </si>
  <si>
    <t>Комплекс процессных мероприятий "Поддержка средств массовой информации"</t>
  </si>
  <si>
    <t>0540906210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</si>
  <si>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</si>
  <si>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0540906220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</si>
  <si>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муниципального района Ленинградской области в периодическом печатном издании</t>
  </si>
  <si>
    <t>0541000000</t>
  </si>
  <si>
    <t>Комплекс процессных мероприятий "Обеспечение реализации муниципальной программы"</t>
  </si>
  <si>
    <t>0541000150</t>
  </si>
  <si>
    <t>Исполнение функций органов местного самоуправления</t>
  </si>
  <si>
    <t>0541096020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</si>
  <si>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</si>
  <si>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0600000000</t>
  </si>
  <si>
    <t>Муниципальная программа "Комплексное развитие Кировского муниципального района Ленинградской области"</t>
  </si>
  <si>
    <t>0640000000</t>
  </si>
  <si>
    <t>0640100000</t>
  </si>
  <si>
    <t>Комплекс процессных мероприятий "Капитальный ремонт (ремонт) объектов муниципальной собственности"</t>
  </si>
  <si>
    <t>0640117100</t>
  </si>
  <si>
    <t>Мероприятия по капитальному ремонту (ремонту) прочих объектов</t>
  </si>
  <si>
    <t>0640117930</t>
  </si>
  <si>
    <t>Мероприятия по капитальному ремонту (ремонту) организаций физической культуры и массового спорта</t>
  </si>
  <si>
    <t>0640117940</t>
  </si>
  <si>
    <t>Мероприятия по капитальному ремонту (ремонту) дошкольных образовательных организаций</t>
  </si>
  <si>
    <t>0640117960</t>
  </si>
  <si>
    <t>Мероприятия по капитальному ремонту (ремонту) общеобразовательных организаций</t>
  </si>
  <si>
    <t>0640117970</t>
  </si>
  <si>
    <t>Мероприятия по капитальному ремонту (ремонту) организаций дополнительного образования</t>
  </si>
  <si>
    <t>0680000000</t>
  </si>
  <si>
    <t>0680100000</t>
  </si>
  <si>
    <t>0680180120</t>
  </si>
  <si>
    <t>Строительство основной общеобразовательной школы с дошкольным отделением на 100 мест в дер. Сухое Кировского района по адресу: Ленинградская область, Кировский район, д. Сухое, уч. 3"а"</t>
  </si>
  <si>
    <t>06801S4452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</si>
  <si>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</si>
  <si>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0680300000</t>
  </si>
  <si>
    <t>06803S4061</t>
  </si>
  <si>
    <t>Капитальный ремонт объектов физической культуры и спорта (стадион г.Кировск, ул.Советская, д. 1)</t>
  </si>
  <si>
    <t>0680400000</t>
  </si>
  <si>
    <t>0680480020</t>
  </si>
  <si>
    <t>Строительство выставочного павильона "Кукольный домик" в г. Шлиссельбурге, в том числе разработка проектно-сметной документации, проведение проектно-изыскательских работ, государственная экспертиза сметной стоимости объекта</t>
  </si>
  <si>
    <t>0680600000</t>
  </si>
  <si>
    <t>Мероприятия по строительству, реконструкции объектов для организации общего образования на территории Кировского муниципального района</t>
  </si>
  <si>
    <t>0680680580</t>
  </si>
  <si>
    <t>Строительство локальных очистных сооружений МБОУ "ОСШ №3", по адресу: Ленинградская область, Кировский район, г.Отрадное, просп. 1 Советский, д.18</t>
  </si>
  <si>
    <t>0680680590</t>
  </si>
  <si>
    <t>Строительство локальных очистных сооружений МКОУ "Шумская СОШ", по адресу: Ленинградская область, Кировский район, п.ст. Войбокало, Школьный переулок, д.1</t>
  </si>
  <si>
    <t>0700000000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</si>
  <si>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</si>
  <si>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0740000000</t>
  </si>
  <si>
    <t>0740100000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</si>
  <si>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</si>
  <si>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0740171010</t>
  </si>
  <si>
    <t>Расчет и предоставление дотаций на выравнивание бюджетной обеспеченности поселений</t>
  </si>
  <si>
    <t>0740190050</t>
  </si>
  <si>
    <t>Дотации на выравнивание бюджетной обеспеченности поселений из бюджета муниципального района</t>
  </si>
  <si>
    <t>0740200000</t>
  </si>
  <si>
    <t>Комплекс процессных мероприятий "Поддержка бюджетов муниципальных образований поселений Кировского муниципального района Ленинградской области"</t>
  </si>
  <si>
    <t>0740295080</t>
  </si>
  <si>
    <t>Оказание дополнительной финансовой помощи бюджетам поселений Кировского муниципального района Ленинградской области</t>
  </si>
  <si>
    <t>0740295090</t>
  </si>
  <si>
    <t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</t>
  </si>
  <si>
    <t>0740300000</t>
  </si>
  <si>
    <t>Комплекс процессных мероприятий "Выполнение обязательств, связанных с привлечением муниципальных заимствований"</t>
  </si>
  <si>
    <t>0740310010</t>
  </si>
  <si>
    <t>Процентные платежи по муниципальному долгу</t>
  </si>
  <si>
    <t>0800000000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</si>
  <si>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</si>
  <si>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0840000000</t>
  </si>
  <si>
    <t>0840100000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</si>
  <si>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</si>
  <si>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0840113000</t>
  </si>
  <si>
    <t>Подготовка руководящего состава ГО и РСЧС</t>
  </si>
  <si>
    <t>0840113160</t>
  </si>
  <si>
    <t>Создание резервов материальных средств для ликвидации чрезвычайных ситуаций</t>
  </si>
  <si>
    <t>0840113360</t>
  </si>
  <si>
    <t>Создание, содержание и организация деятельности аварийно-спасательных служб на территориях сельских поселений</t>
  </si>
  <si>
    <t>0840196100</t>
  </si>
  <si>
    <t>Осуществление передаваемых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</si>
  <si>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0880000000</t>
  </si>
  <si>
    <t>0880100000</t>
  </si>
  <si>
    <t>Мероприятия, направленные на достижение цели проекта поэтапного развития муниципальной автоматизированной системы централизованного оповещения населения (МАСЦО) Кировского муниципального района Ленинградской области</t>
  </si>
  <si>
    <t>0880113150</t>
  </si>
  <si>
    <t>Выполнение этапов по монтажу оборудования для сопряжения муниципальной автоматизированной системы централизованного оповещения населения (МАСЦО) Кировского муниципального района Ленинградской области и МАСЦО поселений</t>
  </si>
  <si>
    <t>0900000000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</si>
  <si>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</si>
  <si>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0940000000</t>
  </si>
  <si>
    <t>0940100000</t>
  </si>
  <si>
    <t>Комплекс процессных мероприятий "Обеспечение транспортного обслуживания населения Кировского муниципального района Ленинградской области"</t>
  </si>
  <si>
    <t>0940113530</t>
  </si>
  <si>
    <t>Мероприятия в сфере транспортного обслуживания населения</t>
  </si>
  <si>
    <t>0940200000</t>
  </si>
  <si>
    <t>Комплекс процессных мероприятий "Содержание, капитальный ремонт и ремонт автомобильных дорог общего пользования"</t>
  </si>
  <si>
    <t>0940211020</t>
  </si>
  <si>
    <t>Мероприятия по ремонту автомобильных дорог</t>
  </si>
  <si>
    <t>0940211030</t>
  </si>
  <si>
    <t>Мероприятия по содержанию автомобильных дорог</t>
  </si>
  <si>
    <t>0940211040</t>
  </si>
  <si>
    <t>Выполнение работ по формированию земельных участков, занятых автомобильными дорогами</t>
  </si>
  <si>
    <t>0940295010</t>
  </si>
  <si>
    <t>Осуществление полномочий Кировского муниципального района Ленинградской области на мероприятия по содержанию автомобильных дорог</t>
  </si>
  <si>
    <t>0980000000</t>
  </si>
  <si>
    <t>0980200000</t>
  </si>
  <si>
    <t>Мероприятия, направленные на достижение цели федерального проекта "Региональная и местная дорожная сеть"</t>
  </si>
  <si>
    <t>0980244326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</si>
  <si>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</si>
  <si>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1000000000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</si>
  <si>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</si>
  <si>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1040000000</t>
  </si>
  <si>
    <t>1040100000</t>
  </si>
  <si>
    <t>Комплекс процессных мероприятий "Снижение учреждениями образования объема потребления энергетических ресурсов"</t>
  </si>
  <si>
    <t>1040111220</t>
  </si>
  <si>
    <t>Оснащение приборами учета энергоресурсов муниципальных дошкольных учреждений</t>
  </si>
  <si>
    <t>1040111240</t>
  </si>
  <si>
    <t>Оснащение приборами учета энергоресурсов муниципальных общеобразовательных учреждений</t>
  </si>
  <si>
    <t>1040300000</t>
  </si>
  <si>
    <t>Комплекс процессных мероприятий "Получение допуска к эксплуатации узлов учета тепловой энергии учреждений"</t>
  </si>
  <si>
    <t>1040312530</t>
  </si>
  <si>
    <t>Приведение узлов учета тепловой энергии учреждений в соответствии с нормативными требованиями</t>
  </si>
  <si>
    <t>1040400000</t>
  </si>
  <si>
    <t>Комплекс процессных мероприятий "Сохранение теплового контура зданий учреждений"</t>
  </si>
  <si>
    <t>1040412610</t>
  </si>
  <si>
    <t>Теплоизоляция системы центрального отопления</t>
  </si>
  <si>
    <t>1040500000</t>
  </si>
  <si>
    <t>Комплекс процессных мероприятий "Обеспечение бесперебойного электроснабжнения зданий учреждений"</t>
  </si>
  <si>
    <t>1040511180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</si>
  <si>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</si>
  <si>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1040512620</t>
  </si>
  <si>
    <t>Замена электрических автоматов</t>
  </si>
  <si>
    <t>1100000000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</si>
  <si>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</si>
  <si>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1140000000</t>
  </si>
  <si>
    <t>1140100000</t>
  </si>
  <si>
    <t>Комплекс процессных мероприятий "Поддержка спроса"</t>
  </si>
  <si>
    <t>1140106360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</si>
  <si>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</si>
  <si>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1140200000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</si>
  <si>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</si>
  <si>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1140206320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</si>
  <si>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</si>
  <si>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</si>
  <si>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Субсидии некоммерческим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 и физическим лицам, применяющим специальный налоговый режим "Налог на профессиональный доход"</t>
  </si>
  <si>
    <t>1140300000</t>
  </si>
  <si>
    <t>Комплекс процессных мероприятий "Организация мониторинга деятельности субъектов малого и среднего предпринимательства и потребительского рынка Ленинградской области"</t>
  </si>
  <si>
    <t>11403S4490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</si>
  <si>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</si>
  <si>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1180000000</t>
  </si>
  <si>
    <t>1180100000</t>
  </si>
  <si>
    <t>Мероприятия, направленные на достижение цели федерального (регионального) проекта "Создание условий для легкого старта и комфортного ведения бизнеса"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</si>
  <si>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</si>
  <si>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</si>
  <si>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% исполнения</t>
  </si>
  <si>
    <t>Отчет о выполнении муниципальных программ Кировского муниципального района Ленинградской области за 1 полугодие  2023 года</t>
  </si>
  <si>
    <t>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</si>
</sst>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10" fontId="5" fillId="0" borderId="3" xfId="0" applyNumberFormat="1" applyFont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0" fontId="6" fillId="2" borderId="3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10" fontId="6" fillId="0" borderId="3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0" fontId="7" fillId="0" borderId="3" xfId="0" applyNumberFormat="1" applyFont="1" applyBorder="1" applyAlignment="1">
      <alignment horizontal="right" vertical="center"/>
    </xf>
    <xf numFmtId="10" fontId="7" fillId="0" borderId="5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left" vertical="center" wrapText="1"/>
    </xf>
    <xf numFmtId="10" fontId="7" fillId="0" borderId="6" xfId="0" applyNumberFormat="1" applyFont="1" applyBorder="1" applyAlignment="1">
      <alignment horizontal="right" vertical="center"/>
    </xf>
    <xf numFmtId="10" fontId="7" fillId="0" borderId="7" xfId="0" applyNumberFormat="1" applyFont="1" applyBorder="1" applyAlignment="1">
      <alignment horizontal="right" vertical="center"/>
    </xf>
    <xf numFmtId="10" fontId="7" fillId="0" borderId="8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10" fontId="6" fillId="2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9" fontId="7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268"/>
  <sheetViews>
    <sheetView showGridLines="0" tabSelected="1" workbookViewId="0">
      <selection activeCell="B9" sqref="B9"/>
    </sheetView>
  </sheetViews>
  <sheetFormatPr defaultRowHeight="12.75" customHeight="1" outlineLevelRow="7" x14ac:dyDescent="0.25"/>
  <cols>
    <col min="1" max="1" width="13.77734375" style="2" customWidth="1"/>
    <col min="2" max="2" width="45.88671875" style="2" customWidth="1"/>
    <col min="3" max="6" width="15.44140625" style="2" customWidth="1"/>
    <col min="7" max="7" width="10.77734375" style="2" customWidth="1"/>
    <col min="8" max="10" width="9.109375" style="2" customWidth="1"/>
    <col min="11" max="16384" width="8.88671875" style="2"/>
  </cols>
  <sheetData>
    <row r="1" spans="1:10" ht="13.2" x14ac:dyDescent="0.25">
      <c r="A1" s="35"/>
      <c r="B1" s="35"/>
      <c r="C1" s="35"/>
      <c r="D1" s="35"/>
      <c r="E1" s="35"/>
      <c r="F1" s="35"/>
      <c r="G1" s="1"/>
      <c r="H1" s="1"/>
      <c r="I1" s="1"/>
      <c r="J1" s="1"/>
    </row>
    <row r="2" spans="1:10" ht="13.8" x14ac:dyDescent="0.25">
      <c r="A2" s="36" t="s">
        <v>494</v>
      </c>
      <c r="B2" s="36"/>
      <c r="C2" s="36"/>
      <c r="D2" s="36"/>
      <c r="E2" s="36"/>
      <c r="F2" s="36"/>
      <c r="G2" s="36"/>
      <c r="H2" s="1"/>
      <c r="I2" s="1"/>
      <c r="J2" s="1"/>
    </row>
    <row r="3" spans="1:10" ht="13.2" x14ac:dyDescent="0.25">
      <c r="A3" s="3"/>
      <c r="B3" s="3"/>
      <c r="C3" s="3"/>
      <c r="D3" s="3"/>
      <c r="E3" s="3"/>
      <c r="F3" s="5" t="s">
        <v>495</v>
      </c>
      <c r="G3" s="3"/>
      <c r="H3" s="3"/>
      <c r="I3" s="1"/>
      <c r="J3" s="1"/>
    </row>
    <row r="4" spans="1:10" ht="21.6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493</v>
      </c>
    </row>
    <row r="5" spans="1:10" ht="13.2" hidden="1" x14ac:dyDescent="0.25">
      <c r="A5" s="6" t="s">
        <v>6</v>
      </c>
      <c r="B5" s="7"/>
      <c r="C5" s="8">
        <v>3895654513</v>
      </c>
      <c r="D5" s="8">
        <v>1673257324.1900001</v>
      </c>
      <c r="E5" s="8">
        <v>64698215.170000002</v>
      </c>
      <c r="F5" s="8">
        <v>41225448.759999998</v>
      </c>
      <c r="G5" s="9">
        <f>D5/C5</f>
        <v>0.4295189213022495</v>
      </c>
    </row>
    <row r="6" spans="1:10" ht="34.200000000000003" x14ac:dyDescent="0.25">
      <c r="A6" s="10" t="s">
        <v>7</v>
      </c>
      <c r="B6" s="11" t="s">
        <v>8</v>
      </c>
      <c r="C6" s="12">
        <v>2503245.42</v>
      </c>
      <c r="D6" s="12">
        <v>1501947.24</v>
      </c>
      <c r="E6" s="12">
        <v>0</v>
      </c>
      <c r="F6" s="12">
        <v>0</v>
      </c>
      <c r="G6" s="13">
        <f t="shared" ref="G6:G9" si="0">D6/C6</f>
        <v>0.59999999520622316</v>
      </c>
    </row>
    <row r="7" spans="1:10" ht="13.2" outlineLevel="1" x14ac:dyDescent="0.25">
      <c r="A7" s="14" t="s">
        <v>9</v>
      </c>
      <c r="B7" s="15" t="s">
        <v>10</v>
      </c>
      <c r="C7" s="16">
        <v>2503245.42</v>
      </c>
      <c r="D7" s="16">
        <v>1501947.24</v>
      </c>
      <c r="E7" s="16">
        <v>0</v>
      </c>
      <c r="F7" s="16">
        <v>0</v>
      </c>
      <c r="G7" s="17">
        <f t="shared" si="0"/>
        <v>0.59999999520622316</v>
      </c>
    </row>
    <row r="8" spans="1:10" ht="34.200000000000003" outlineLevel="2" x14ac:dyDescent="0.25">
      <c r="A8" s="14" t="s">
        <v>11</v>
      </c>
      <c r="B8" s="15" t="s">
        <v>12</v>
      </c>
      <c r="C8" s="16">
        <v>2503245.42</v>
      </c>
      <c r="D8" s="16">
        <v>1501947.24</v>
      </c>
      <c r="E8" s="16">
        <v>0</v>
      </c>
      <c r="F8" s="16">
        <v>0</v>
      </c>
      <c r="G8" s="17">
        <f t="shared" si="0"/>
        <v>0.59999999520622316</v>
      </c>
    </row>
    <row r="9" spans="1:10" ht="24" outlineLevel="7" x14ac:dyDescent="0.25">
      <c r="A9" s="37" t="s">
        <v>13</v>
      </c>
      <c r="B9" s="18" t="s">
        <v>14</v>
      </c>
      <c r="C9" s="19">
        <v>2503245.42</v>
      </c>
      <c r="D9" s="19">
        <v>1501947.24</v>
      </c>
      <c r="E9" s="19">
        <v>0</v>
      </c>
      <c r="F9" s="19">
        <v>0</v>
      </c>
      <c r="G9" s="20">
        <f t="shared" si="0"/>
        <v>0.59999999520622316</v>
      </c>
    </row>
    <row r="10" spans="1:10" ht="34.200000000000003" x14ac:dyDescent="0.25">
      <c r="A10" s="10" t="s">
        <v>15</v>
      </c>
      <c r="B10" s="11" t="s">
        <v>16</v>
      </c>
      <c r="C10" s="12">
        <v>2732619916.6399999</v>
      </c>
      <c r="D10" s="12">
        <v>1315175297.8199999</v>
      </c>
      <c r="E10" s="12">
        <v>64698215.170000002</v>
      </c>
      <c r="F10" s="12">
        <f>F11+F16+F19</f>
        <v>41225449.190000005</v>
      </c>
      <c r="G10" s="13">
        <f t="shared" ref="G10:G13" si="1">D10/C10</f>
        <v>0.48128731325252339</v>
      </c>
    </row>
    <row r="11" spans="1:10" ht="22.8" outlineLevel="1" x14ac:dyDescent="0.25">
      <c r="A11" s="14" t="s">
        <v>17</v>
      </c>
      <c r="B11" s="15" t="s">
        <v>18</v>
      </c>
      <c r="C11" s="16">
        <v>6942606.1299999999</v>
      </c>
      <c r="D11" s="16">
        <v>2194037.62</v>
      </c>
      <c r="E11" s="16">
        <v>4487297.5</v>
      </c>
      <c r="F11" s="16">
        <f>F12+F14</f>
        <v>1454071.5299999998</v>
      </c>
      <c r="G11" s="17">
        <f t="shared" si="1"/>
        <v>0.31602507457815415</v>
      </c>
    </row>
    <row r="12" spans="1:10" ht="13.2" outlineLevel="2" x14ac:dyDescent="0.25">
      <c r="A12" s="14" t="s">
        <v>19</v>
      </c>
      <c r="B12" s="15" t="s">
        <v>20</v>
      </c>
      <c r="C12" s="16">
        <v>2451406.13</v>
      </c>
      <c r="D12" s="16">
        <v>237810</v>
      </c>
      <c r="E12" s="16">
        <v>1478197.5</v>
      </c>
      <c r="F12" s="16">
        <v>143399.4</v>
      </c>
      <c r="G12" s="17">
        <f t="shared" si="1"/>
        <v>9.7009629326495983E-2</v>
      </c>
    </row>
    <row r="13" spans="1:10" ht="72" outlineLevel="7" x14ac:dyDescent="0.25">
      <c r="A13" s="37" t="s">
        <v>21</v>
      </c>
      <c r="B13" s="18" t="s">
        <v>22</v>
      </c>
      <c r="C13" s="19">
        <v>2451406.13</v>
      </c>
      <c r="D13" s="19">
        <v>237810</v>
      </c>
      <c r="E13" s="19">
        <v>1478197.5</v>
      </c>
      <c r="F13" s="19">
        <v>143399.4</v>
      </c>
      <c r="G13" s="20">
        <f t="shared" si="1"/>
        <v>9.7009629326495983E-2</v>
      </c>
    </row>
    <row r="14" spans="1:10" ht="22.8" outlineLevel="2" x14ac:dyDescent="0.25">
      <c r="A14" s="14" t="s">
        <v>23</v>
      </c>
      <c r="B14" s="15" t="s">
        <v>24</v>
      </c>
      <c r="C14" s="16">
        <v>4491200</v>
      </c>
      <c r="D14" s="16">
        <v>1956227.62</v>
      </c>
      <c r="E14" s="16">
        <v>3009100</v>
      </c>
      <c r="F14" s="16">
        <f>F15</f>
        <v>1310672.1299999999</v>
      </c>
      <c r="G14" s="17">
        <f>D14/C14</f>
        <v>0.43556902832205202</v>
      </c>
    </row>
    <row r="15" spans="1:10" ht="48" outlineLevel="7" x14ac:dyDescent="0.25">
      <c r="A15" s="37" t="s">
        <v>25</v>
      </c>
      <c r="B15" s="18" t="s">
        <v>26</v>
      </c>
      <c r="C15" s="19">
        <v>4491200</v>
      </c>
      <c r="D15" s="19">
        <v>1956227.62</v>
      </c>
      <c r="E15" s="19">
        <v>3009100</v>
      </c>
      <c r="F15" s="19">
        <v>1310672.1299999999</v>
      </c>
      <c r="G15" s="20">
        <f t="shared" ref="G15" si="2">D15/C15</f>
        <v>0.43556902832205202</v>
      </c>
    </row>
    <row r="16" spans="1:10" ht="22.8" outlineLevel="1" x14ac:dyDescent="0.25">
      <c r="A16" s="14" t="s">
        <v>27</v>
      </c>
      <c r="B16" s="15" t="s">
        <v>28</v>
      </c>
      <c r="C16" s="16">
        <v>1959798.94</v>
      </c>
      <c r="D16" s="16">
        <v>1959798.94</v>
      </c>
      <c r="E16" s="16">
        <v>999497.46</v>
      </c>
      <c r="F16" s="16">
        <v>999497.46</v>
      </c>
      <c r="G16" s="17">
        <f t="shared" ref="G16:G18" si="3">D16/C16</f>
        <v>1</v>
      </c>
    </row>
    <row r="17" spans="1:7" ht="57" outlineLevel="2" x14ac:dyDescent="0.25">
      <c r="A17" s="14" t="s">
        <v>29</v>
      </c>
      <c r="B17" s="15" t="s">
        <v>30</v>
      </c>
      <c r="C17" s="16">
        <v>1959798.94</v>
      </c>
      <c r="D17" s="16">
        <v>1959798.94</v>
      </c>
      <c r="E17" s="16">
        <v>999497.46</v>
      </c>
      <c r="F17" s="16">
        <v>999497.46</v>
      </c>
      <c r="G17" s="17">
        <f t="shared" si="3"/>
        <v>1</v>
      </c>
    </row>
    <row r="18" spans="1:7" ht="36" outlineLevel="7" x14ac:dyDescent="0.25">
      <c r="A18" s="37" t="s">
        <v>31</v>
      </c>
      <c r="B18" s="18" t="s">
        <v>32</v>
      </c>
      <c r="C18" s="19">
        <v>1959798.94</v>
      </c>
      <c r="D18" s="19">
        <v>1959798.94</v>
      </c>
      <c r="E18" s="19">
        <v>999497.46</v>
      </c>
      <c r="F18" s="19">
        <v>999497.46</v>
      </c>
      <c r="G18" s="20">
        <f t="shared" si="3"/>
        <v>1</v>
      </c>
    </row>
    <row r="19" spans="1:7" ht="13.2" outlineLevel="1" x14ac:dyDescent="0.25">
      <c r="A19" s="14" t="s">
        <v>33</v>
      </c>
      <c r="B19" s="15" t="s">
        <v>10</v>
      </c>
      <c r="C19" s="16">
        <v>2602980602.7800002</v>
      </c>
      <c r="D19" s="16">
        <v>1263794660.21</v>
      </c>
      <c r="E19" s="16">
        <v>59211420.210000001</v>
      </c>
      <c r="F19" s="16">
        <v>38771880.200000003</v>
      </c>
      <c r="G19" s="17">
        <f t="shared" ref="G19:G27" si="4">D19/C19</f>
        <v>0.48551827810789644</v>
      </c>
    </row>
    <row r="20" spans="1:7" ht="22.8" outlineLevel="2" x14ac:dyDescent="0.25">
      <c r="A20" s="14" t="s">
        <v>34</v>
      </c>
      <c r="B20" s="15" t="s">
        <v>35</v>
      </c>
      <c r="C20" s="16">
        <v>1193792379.3</v>
      </c>
      <c r="D20" s="16">
        <v>553683051.55999994</v>
      </c>
      <c r="E20" s="16">
        <v>0</v>
      </c>
      <c r="F20" s="16">
        <v>0</v>
      </c>
      <c r="G20" s="17">
        <f t="shared" si="4"/>
        <v>0.46380179766657686</v>
      </c>
    </row>
    <row r="21" spans="1:7" ht="24" outlineLevel="7" x14ac:dyDescent="0.25">
      <c r="A21" s="37" t="s">
        <v>36</v>
      </c>
      <c r="B21" s="18" t="s">
        <v>14</v>
      </c>
      <c r="C21" s="19">
        <v>221080809.30000001</v>
      </c>
      <c r="D21" s="19">
        <v>100159958.06</v>
      </c>
      <c r="E21" s="19">
        <v>0</v>
      </c>
      <c r="F21" s="19">
        <v>0</v>
      </c>
      <c r="G21" s="21">
        <f t="shared" si="4"/>
        <v>0.45304682200654489</v>
      </c>
    </row>
    <row r="22" spans="1:7" ht="13.2" outlineLevel="7" x14ac:dyDescent="0.25">
      <c r="A22" s="37" t="s">
        <v>37</v>
      </c>
      <c r="B22" s="18" t="s">
        <v>38</v>
      </c>
      <c r="C22" s="19">
        <v>300000</v>
      </c>
      <c r="D22" s="19">
        <v>0</v>
      </c>
      <c r="E22" s="19">
        <v>0</v>
      </c>
      <c r="F22" s="19">
        <v>0</v>
      </c>
      <c r="G22" s="22">
        <f t="shared" si="4"/>
        <v>0</v>
      </c>
    </row>
    <row r="23" spans="1:7" ht="24" outlineLevel="7" x14ac:dyDescent="0.25">
      <c r="A23" s="37" t="s">
        <v>39</v>
      </c>
      <c r="B23" s="18" t="s">
        <v>40</v>
      </c>
      <c r="C23" s="19">
        <v>19000</v>
      </c>
      <c r="D23" s="19">
        <v>0</v>
      </c>
      <c r="E23" s="19">
        <v>0</v>
      </c>
      <c r="F23" s="19">
        <v>0</v>
      </c>
      <c r="G23" s="22">
        <f t="shared" si="4"/>
        <v>0</v>
      </c>
    </row>
    <row r="24" spans="1:7" ht="13.2" outlineLevel="7" x14ac:dyDescent="0.25">
      <c r="A24" s="37" t="s">
        <v>41</v>
      </c>
      <c r="B24" s="18" t="s">
        <v>42</v>
      </c>
      <c r="C24" s="19">
        <v>119000</v>
      </c>
      <c r="D24" s="19">
        <v>15365.67</v>
      </c>
      <c r="E24" s="19">
        <v>0</v>
      </c>
      <c r="F24" s="19">
        <v>0</v>
      </c>
      <c r="G24" s="22">
        <f t="shared" si="4"/>
        <v>0.12912327731092438</v>
      </c>
    </row>
    <row r="25" spans="1:7" ht="36" outlineLevel="7" x14ac:dyDescent="0.25">
      <c r="A25" s="37" t="s">
        <v>43</v>
      </c>
      <c r="B25" s="18" t="s">
        <v>44</v>
      </c>
      <c r="C25" s="19">
        <v>549500</v>
      </c>
      <c r="D25" s="19">
        <v>0</v>
      </c>
      <c r="E25" s="19">
        <v>0</v>
      </c>
      <c r="F25" s="19">
        <v>0</v>
      </c>
      <c r="G25" s="22">
        <f t="shared" si="4"/>
        <v>0</v>
      </c>
    </row>
    <row r="26" spans="1:7" ht="96" outlineLevel="7" x14ac:dyDescent="0.25">
      <c r="A26" s="37" t="s">
        <v>45</v>
      </c>
      <c r="B26" s="23" t="s">
        <v>46</v>
      </c>
      <c r="C26" s="19">
        <v>954225770</v>
      </c>
      <c r="D26" s="19">
        <v>445114900.93000001</v>
      </c>
      <c r="E26" s="19">
        <v>0</v>
      </c>
      <c r="F26" s="19">
        <v>0</v>
      </c>
      <c r="G26" s="22">
        <f t="shared" si="4"/>
        <v>0.46646707196977083</v>
      </c>
    </row>
    <row r="27" spans="1:7" ht="48" outlineLevel="7" x14ac:dyDescent="0.25">
      <c r="A27" s="37" t="s">
        <v>47</v>
      </c>
      <c r="B27" s="18" t="s">
        <v>48</v>
      </c>
      <c r="C27" s="19">
        <v>17498300</v>
      </c>
      <c r="D27" s="19">
        <v>8392826.9000000004</v>
      </c>
      <c r="E27" s="19">
        <v>0</v>
      </c>
      <c r="F27" s="19">
        <v>0</v>
      </c>
      <c r="G27" s="24">
        <f t="shared" si="4"/>
        <v>0.47963670185103696</v>
      </c>
    </row>
    <row r="28" spans="1:7" ht="22.8" outlineLevel="2" x14ac:dyDescent="0.25">
      <c r="A28" s="14" t="s">
        <v>49</v>
      </c>
      <c r="B28" s="15" t="s">
        <v>50</v>
      </c>
      <c r="C28" s="16">
        <v>963616249.40999997</v>
      </c>
      <c r="D28" s="16">
        <v>529936077.69</v>
      </c>
      <c r="E28" s="16">
        <v>28330400</v>
      </c>
      <c r="F28" s="16">
        <v>17392181.260000002</v>
      </c>
      <c r="G28" s="17">
        <f>D28/C28</f>
        <v>0.54994514467192479</v>
      </c>
    </row>
    <row r="29" spans="1:7" ht="24" outlineLevel="7" x14ac:dyDescent="0.25">
      <c r="A29" s="37" t="s">
        <v>51</v>
      </c>
      <c r="B29" s="18" t="s">
        <v>14</v>
      </c>
      <c r="C29" s="19">
        <v>183604783.97</v>
      </c>
      <c r="D29" s="19">
        <v>84634518.109999999</v>
      </c>
      <c r="E29" s="19">
        <v>0</v>
      </c>
      <c r="F29" s="19">
        <v>0</v>
      </c>
      <c r="G29" s="21">
        <f t="shared" ref="G29:G37" si="5">D29/C29</f>
        <v>0.46096030985678899</v>
      </c>
    </row>
    <row r="30" spans="1:7" ht="24" outlineLevel="7" x14ac:dyDescent="0.25">
      <c r="A30" s="37" t="s">
        <v>52</v>
      </c>
      <c r="B30" s="18" t="s">
        <v>40</v>
      </c>
      <c r="C30" s="19">
        <v>29000</v>
      </c>
      <c r="D30" s="19">
        <v>0</v>
      </c>
      <c r="E30" s="19">
        <v>0</v>
      </c>
      <c r="F30" s="19">
        <v>0</v>
      </c>
      <c r="G30" s="22">
        <f t="shared" si="5"/>
        <v>0</v>
      </c>
    </row>
    <row r="31" spans="1:7" ht="24" outlineLevel="7" x14ac:dyDescent="0.25">
      <c r="A31" s="37" t="s">
        <v>53</v>
      </c>
      <c r="B31" s="18" t="s">
        <v>54</v>
      </c>
      <c r="C31" s="19">
        <v>200000</v>
      </c>
      <c r="D31" s="19">
        <v>0</v>
      </c>
      <c r="E31" s="19">
        <v>0</v>
      </c>
      <c r="F31" s="19">
        <v>0</v>
      </c>
      <c r="G31" s="22">
        <f t="shared" si="5"/>
        <v>0</v>
      </c>
    </row>
    <row r="32" spans="1:7" ht="24" outlineLevel="7" x14ac:dyDescent="0.25">
      <c r="A32" s="37" t="s">
        <v>55</v>
      </c>
      <c r="B32" s="18" t="s">
        <v>56</v>
      </c>
      <c r="C32" s="19">
        <v>60000</v>
      </c>
      <c r="D32" s="19">
        <v>0</v>
      </c>
      <c r="E32" s="19">
        <v>0</v>
      </c>
      <c r="F32" s="19">
        <v>0</v>
      </c>
      <c r="G32" s="22">
        <f t="shared" si="5"/>
        <v>0</v>
      </c>
    </row>
    <row r="33" spans="1:7" ht="24" outlineLevel="7" x14ac:dyDescent="0.25">
      <c r="A33" s="37" t="s">
        <v>57</v>
      </c>
      <c r="B33" s="18" t="s">
        <v>58</v>
      </c>
      <c r="C33" s="19">
        <v>260000</v>
      </c>
      <c r="D33" s="19">
        <v>0</v>
      </c>
      <c r="E33" s="19">
        <v>0</v>
      </c>
      <c r="F33" s="19">
        <v>0</v>
      </c>
      <c r="G33" s="22">
        <f t="shared" si="5"/>
        <v>0</v>
      </c>
    </row>
    <row r="34" spans="1:7" ht="24" outlineLevel="7" x14ac:dyDescent="0.25">
      <c r="A34" s="37" t="s">
        <v>59</v>
      </c>
      <c r="B34" s="18" t="s">
        <v>60</v>
      </c>
      <c r="C34" s="19">
        <v>244891</v>
      </c>
      <c r="D34" s="19">
        <v>0</v>
      </c>
      <c r="E34" s="19">
        <v>0</v>
      </c>
      <c r="F34" s="19">
        <v>0</v>
      </c>
      <c r="G34" s="22">
        <f t="shared" si="5"/>
        <v>0</v>
      </c>
    </row>
    <row r="35" spans="1:7" ht="24" outlineLevel="7" x14ac:dyDescent="0.25">
      <c r="A35" s="37" t="s">
        <v>61</v>
      </c>
      <c r="B35" s="18" t="s">
        <v>62</v>
      </c>
      <c r="C35" s="19">
        <v>12398284.439999999</v>
      </c>
      <c r="D35" s="19">
        <v>7188352.2800000003</v>
      </c>
      <c r="E35" s="19">
        <v>0</v>
      </c>
      <c r="F35" s="19">
        <v>0</v>
      </c>
      <c r="G35" s="22">
        <f t="shared" si="5"/>
        <v>0.57978604336649664</v>
      </c>
    </row>
    <row r="36" spans="1:7" ht="36" outlineLevel="7" x14ac:dyDescent="0.25">
      <c r="A36" s="37" t="s">
        <v>63</v>
      </c>
      <c r="B36" s="18" t="s">
        <v>64</v>
      </c>
      <c r="C36" s="19">
        <v>28330400</v>
      </c>
      <c r="D36" s="19">
        <v>17392181.260000002</v>
      </c>
      <c r="E36" s="19">
        <v>28330400</v>
      </c>
      <c r="F36" s="19">
        <v>17392181.260000002</v>
      </c>
      <c r="G36" s="22">
        <f t="shared" si="5"/>
        <v>0.61390524877869712</v>
      </c>
    </row>
    <row r="37" spans="1:7" ht="108" outlineLevel="7" x14ac:dyDescent="0.25">
      <c r="A37" s="37" t="s">
        <v>65</v>
      </c>
      <c r="B37" s="23" t="s">
        <v>66</v>
      </c>
      <c r="C37" s="19">
        <v>738488890</v>
      </c>
      <c r="D37" s="19">
        <v>420721026.04000002</v>
      </c>
      <c r="E37" s="19">
        <v>0</v>
      </c>
      <c r="F37" s="19">
        <v>0</v>
      </c>
      <c r="G37" s="24">
        <f t="shared" si="5"/>
        <v>0.56970528837610546</v>
      </c>
    </row>
    <row r="38" spans="1:7" ht="34.200000000000003" outlineLevel="2" x14ac:dyDescent="0.25">
      <c r="A38" s="14" t="s">
        <v>67</v>
      </c>
      <c r="B38" s="15" t="s">
        <v>68</v>
      </c>
      <c r="C38" s="16">
        <v>155399968.68000001</v>
      </c>
      <c r="D38" s="16">
        <v>75075863.180000007</v>
      </c>
      <c r="E38" s="16">
        <v>0</v>
      </c>
      <c r="F38" s="16">
        <v>0</v>
      </c>
      <c r="G38" s="17">
        <f>D38/C38</f>
        <v>0.48311376004583634</v>
      </c>
    </row>
    <row r="39" spans="1:7" ht="24" outlineLevel="7" x14ac:dyDescent="0.25">
      <c r="A39" s="37" t="s">
        <v>69</v>
      </c>
      <c r="B39" s="18" t="s">
        <v>14</v>
      </c>
      <c r="C39" s="19">
        <v>120437105.41</v>
      </c>
      <c r="D39" s="19">
        <v>58886017.18</v>
      </c>
      <c r="E39" s="19">
        <v>0</v>
      </c>
      <c r="F39" s="19">
        <v>0</v>
      </c>
      <c r="G39" s="21">
        <f t="shared" ref="G39:G44" si="6">D39/C39</f>
        <v>0.48893583899692961</v>
      </c>
    </row>
    <row r="40" spans="1:7" ht="24" outlineLevel="7" x14ac:dyDescent="0.25">
      <c r="A40" s="37" t="s">
        <v>70</v>
      </c>
      <c r="B40" s="18" t="s">
        <v>40</v>
      </c>
      <c r="C40" s="19">
        <v>12000</v>
      </c>
      <c r="D40" s="19">
        <v>0</v>
      </c>
      <c r="E40" s="19">
        <v>0</v>
      </c>
      <c r="F40" s="19">
        <v>0</v>
      </c>
      <c r="G40" s="22">
        <f t="shared" si="6"/>
        <v>0</v>
      </c>
    </row>
    <row r="41" spans="1:7" ht="13.2" outlineLevel="7" x14ac:dyDescent="0.25">
      <c r="A41" s="37" t="s">
        <v>71</v>
      </c>
      <c r="B41" s="18" t="s">
        <v>72</v>
      </c>
      <c r="C41" s="19">
        <v>321000</v>
      </c>
      <c r="D41" s="19">
        <v>0</v>
      </c>
      <c r="E41" s="19">
        <v>0</v>
      </c>
      <c r="F41" s="19">
        <v>0</v>
      </c>
      <c r="G41" s="22">
        <f t="shared" si="6"/>
        <v>0</v>
      </c>
    </row>
    <row r="42" spans="1:7" ht="13.2" outlineLevel="7" x14ac:dyDescent="0.25">
      <c r="A42" s="37" t="s">
        <v>73</v>
      </c>
      <c r="B42" s="18" t="s">
        <v>74</v>
      </c>
      <c r="C42" s="19">
        <v>635109</v>
      </c>
      <c r="D42" s="19">
        <v>0</v>
      </c>
      <c r="E42" s="19">
        <v>0</v>
      </c>
      <c r="F42" s="19">
        <v>0</v>
      </c>
      <c r="G42" s="22">
        <f t="shared" si="6"/>
        <v>0</v>
      </c>
    </row>
    <row r="43" spans="1:7" ht="24" outlineLevel="7" x14ac:dyDescent="0.25">
      <c r="A43" s="37" t="s">
        <v>75</v>
      </c>
      <c r="B43" s="18" t="s">
        <v>76</v>
      </c>
      <c r="C43" s="19">
        <v>33828087.600000001</v>
      </c>
      <c r="D43" s="19">
        <v>16189846</v>
      </c>
      <c r="E43" s="19">
        <v>0</v>
      </c>
      <c r="F43" s="19">
        <v>0</v>
      </c>
      <c r="G43" s="22">
        <f t="shared" si="6"/>
        <v>0.47859181965698822</v>
      </c>
    </row>
    <row r="44" spans="1:7" ht="13.2" outlineLevel="7" x14ac:dyDescent="0.25">
      <c r="A44" s="37" t="s">
        <v>77</v>
      </c>
      <c r="B44" s="18" t="s">
        <v>78</v>
      </c>
      <c r="C44" s="19">
        <v>166666.67000000001</v>
      </c>
      <c r="D44" s="19">
        <v>0</v>
      </c>
      <c r="E44" s="19">
        <v>0</v>
      </c>
      <c r="F44" s="19">
        <v>0</v>
      </c>
      <c r="G44" s="24">
        <f t="shared" si="6"/>
        <v>0</v>
      </c>
    </row>
    <row r="45" spans="1:7" ht="34.200000000000003" outlineLevel="2" x14ac:dyDescent="0.25">
      <c r="A45" s="14" t="s">
        <v>79</v>
      </c>
      <c r="B45" s="15" t="s">
        <v>80</v>
      </c>
      <c r="C45" s="16">
        <v>4164995</v>
      </c>
      <c r="D45" s="16">
        <v>953425</v>
      </c>
      <c r="E45" s="16">
        <v>0</v>
      </c>
      <c r="F45" s="16">
        <v>0</v>
      </c>
      <c r="G45" s="17">
        <f>D45/C45</f>
        <v>0.22891384023270137</v>
      </c>
    </row>
    <row r="46" spans="1:7" ht="24" outlineLevel="7" x14ac:dyDescent="0.25">
      <c r="A46" s="37" t="s">
        <v>81</v>
      </c>
      <c r="B46" s="18" t="s">
        <v>82</v>
      </c>
      <c r="C46" s="19">
        <v>1008545</v>
      </c>
      <c r="D46" s="19">
        <v>0</v>
      </c>
      <c r="E46" s="19">
        <v>0</v>
      </c>
      <c r="F46" s="19">
        <v>0</v>
      </c>
      <c r="G46" s="21">
        <f t="shared" ref="G46:G48" si="7">D46/C46</f>
        <v>0</v>
      </c>
    </row>
    <row r="47" spans="1:7" ht="24" outlineLevel="7" x14ac:dyDescent="0.25">
      <c r="A47" s="37" t="s">
        <v>83</v>
      </c>
      <c r="B47" s="18" t="s">
        <v>84</v>
      </c>
      <c r="C47" s="19">
        <v>1856450</v>
      </c>
      <c r="D47" s="19">
        <v>882025</v>
      </c>
      <c r="E47" s="19">
        <v>0</v>
      </c>
      <c r="F47" s="19">
        <v>0</v>
      </c>
      <c r="G47" s="22">
        <f t="shared" si="7"/>
        <v>0.47511379245333835</v>
      </c>
    </row>
    <row r="48" spans="1:7" ht="13.2" outlineLevel="7" x14ac:dyDescent="0.25">
      <c r="A48" s="37" t="s">
        <v>85</v>
      </c>
      <c r="B48" s="18" t="s">
        <v>86</v>
      </c>
      <c r="C48" s="19">
        <v>1300000</v>
      </c>
      <c r="D48" s="19">
        <v>71400</v>
      </c>
      <c r="E48" s="19">
        <v>0</v>
      </c>
      <c r="F48" s="19">
        <v>0</v>
      </c>
      <c r="G48" s="24">
        <f t="shared" si="7"/>
        <v>5.4923076923076922E-2</v>
      </c>
    </row>
    <row r="49" spans="1:7" ht="34.200000000000003" outlineLevel="2" x14ac:dyDescent="0.25">
      <c r="A49" s="14" t="s">
        <v>87</v>
      </c>
      <c r="B49" s="15" t="s">
        <v>88</v>
      </c>
      <c r="C49" s="16">
        <v>1138480.44</v>
      </c>
      <c r="D49" s="16">
        <v>161080</v>
      </c>
      <c r="E49" s="16">
        <v>0</v>
      </c>
      <c r="F49" s="16">
        <v>0</v>
      </c>
      <c r="G49" s="17">
        <f>D49/C49</f>
        <v>0.14148684012524626</v>
      </c>
    </row>
    <row r="50" spans="1:7" ht="36" outlineLevel="7" x14ac:dyDescent="0.25">
      <c r="A50" s="37" t="s">
        <v>89</v>
      </c>
      <c r="B50" s="18" t="s">
        <v>90</v>
      </c>
      <c r="C50" s="19">
        <v>349977.59999999998</v>
      </c>
      <c r="D50" s="19">
        <v>0</v>
      </c>
      <c r="E50" s="19">
        <v>0</v>
      </c>
      <c r="F50" s="19">
        <v>0</v>
      </c>
      <c r="G50" s="21">
        <f t="shared" ref="G50:G52" si="8">D50/C50</f>
        <v>0</v>
      </c>
    </row>
    <row r="51" spans="1:7" ht="36" outlineLevel="7" x14ac:dyDescent="0.25">
      <c r="A51" s="37" t="s">
        <v>91</v>
      </c>
      <c r="B51" s="18" t="s">
        <v>92</v>
      </c>
      <c r="C51" s="19">
        <v>271222.84000000003</v>
      </c>
      <c r="D51" s="19">
        <v>0</v>
      </c>
      <c r="E51" s="19">
        <v>0</v>
      </c>
      <c r="F51" s="19">
        <v>0</v>
      </c>
      <c r="G51" s="22">
        <f t="shared" si="8"/>
        <v>0</v>
      </c>
    </row>
    <row r="52" spans="1:7" ht="24" outlineLevel="7" x14ac:dyDescent="0.25">
      <c r="A52" s="37" t="s">
        <v>93</v>
      </c>
      <c r="B52" s="18" t="s">
        <v>94</v>
      </c>
      <c r="C52" s="19">
        <v>517280</v>
      </c>
      <c r="D52" s="19">
        <v>161080</v>
      </c>
      <c r="E52" s="19">
        <v>0</v>
      </c>
      <c r="F52" s="19">
        <v>0</v>
      </c>
      <c r="G52" s="24">
        <f t="shared" si="8"/>
        <v>0.31139808227652338</v>
      </c>
    </row>
    <row r="53" spans="1:7" ht="34.200000000000003" outlineLevel="2" x14ac:dyDescent="0.25">
      <c r="A53" s="14" t="s">
        <v>95</v>
      </c>
      <c r="B53" s="15" t="s">
        <v>96</v>
      </c>
      <c r="C53" s="16">
        <v>52623358.539999999</v>
      </c>
      <c r="D53" s="16">
        <v>23710717.399999999</v>
      </c>
      <c r="E53" s="16">
        <v>0</v>
      </c>
      <c r="F53" s="16">
        <v>0</v>
      </c>
      <c r="G53" s="17">
        <f>D53/C53</f>
        <v>0.45057400473550235</v>
      </c>
    </row>
    <row r="54" spans="1:7" ht="24" outlineLevel="7" x14ac:dyDescent="0.25">
      <c r="A54" s="37" t="s">
        <v>97</v>
      </c>
      <c r="B54" s="18" t="s">
        <v>98</v>
      </c>
      <c r="C54" s="19">
        <v>1080000</v>
      </c>
      <c r="D54" s="19">
        <v>540000</v>
      </c>
      <c r="E54" s="19">
        <v>0</v>
      </c>
      <c r="F54" s="19">
        <v>0</v>
      </c>
      <c r="G54" s="21">
        <f t="shared" ref="G54:G59" si="9">D54/C54</f>
        <v>0.5</v>
      </c>
    </row>
    <row r="55" spans="1:7" ht="24" outlineLevel="7" x14ac:dyDescent="0.25">
      <c r="A55" s="37" t="s">
        <v>99</v>
      </c>
      <c r="B55" s="18" t="s">
        <v>100</v>
      </c>
      <c r="C55" s="19">
        <v>3500280</v>
      </c>
      <c r="D55" s="19">
        <v>1720690</v>
      </c>
      <c r="E55" s="19">
        <v>0</v>
      </c>
      <c r="F55" s="19">
        <v>0</v>
      </c>
      <c r="G55" s="22">
        <f t="shared" si="9"/>
        <v>0.49158638737472432</v>
      </c>
    </row>
    <row r="56" spans="1:7" ht="24" outlineLevel="7" x14ac:dyDescent="0.25">
      <c r="A56" s="37" t="s">
        <v>101</v>
      </c>
      <c r="B56" s="18" t="s">
        <v>102</v>
      </c>
      <c r="C56" s="19">
        <v>5184000</v>
      </c>
      <c r="D56" s="19">
        <v>2418250</v>
      </c>
      <c r="E56" s="19">
        <v>0</v>
      </c>
      <c r="F56" s="19">
        <v>0</v>
      </c>
      <c r="G56" s="22">
        <f t="shared" si="9"/>
        <v>0.46648341049382713</v>
      </c>
    </row>
    <row r="57" spans="1:7" ht="24" outlineLevel="7" x14ac:dyDescent="0.25">
      <c r="A57" s="37" t="s">
        <v>103</v>
      </c>
      <c r="B57" s="18" t="s">
        <v>104</v>
      </c>
      <c r="C57" s="19">
        <v>3293400</v>
      </c>
      <c r="D57" s="19">
        <v>36600</v>
      </c>
      <c r="E57" s="19">
        <v>0</v>
      </c>
      <c r="F57" s="19">
        <v>0</v>
      </c>
      <c r="G57" s="22">
        <f t="shared" si="9"/>
        <v>1.1113135361632356E-2</v>
      </c>
    </row>
    <row r="58" spans="1:7" ht="48" outlineLevel="7" x14ac:dyDescent="0.25">
      <c r="A58" s="37" t="s">
        <v>105</v>
      </c>
      <c r="B58" s="18" t="s">
        <v>106</v>
      </c>
      <c r="C58" s="19">
        <v>39465678.539999999</v>
      </c>
      <c r="D58" s="19">
        <v>18995177.399999999</v>
      </c>
      <c r="E58" s="19">
        <v>0</v>
      </c>
      <c r="F58" s="19">
        <v>0</v>
      </c>
      <c r="G58" s="22">
        <f t="shared" si="9"/>
        <v>0.48130877518671439</v>
      </c>
    </row>
    <row r="59" spans="1:7" ht="13.2" outlineLevel="7" x14ac:dyDescent="0.25">
      <c r="A59" s="37" t="s">
        <v>107</v>
      </c>
      <c r="B59" s="18" t="s">
        <v>108</v>
      </c>
      <c r="C59" s="19">
        <v>100000</v>
      </c>
      <c r="D59" s="19">
        <v>0</v>
      </c>
      <c r="E59" s="19">
        <v>0</v>
      </c>
      <c r="F59" s="19">
        <v>0</v>
      </c>
      <c r="G59" s="24">
        <f t="shared" si="9"/>
        <v>0</v>
      </c>
    </row>
    <row r="60" spans="1:7" ht="45.6" outlineLevel="2" x14ac:dyDescent="0.25">
      <c r="A60" s="14" t="s">
        <v>109</v>
      </c>
      <c r="B60" s="15" t="s">
        <v>110</v>
      </c>
      <c r="C60" s="16">
        <v>54271887.409999996</v>
      </c>
      <c r="D60" s="16">
        <v>243449.4</v>
      </c>
      <c r="E60" s="16">
        <v>0</v>
      </c>
      <c r="F60" s="16">
        <v>0</v>
      </c>
      <c r="G60" s="17">
        <f>D60/C60</f>
        <v>4.4857367528209945E-3</v>
      </c>
    </row>
    <row r="61" spans="1:7" ht="24" outlineLevel="7" x14ac:dyDescent="0.25">
      <c r="A61" s="37" t="s">
        <v>111</v>
      </c>
      <c r="B61" s="18" t="s">
        <v>112</v>
      </c>
      <c r="C61" s="19">
        <v>10056396</v>
      </c>
      <c r="D61" s="19">
        <v>0</v>
      </c>
      <c r="E61" s="19">
        <v>0</v>
      </c>
      <c r="F61" s="19">
        <v>0</v>
      </c>
      <c r="G61" s="21">
        <f t="shared" ref="G61:G67" si="10">D61/C61</f>
        <v>0</v>
      </c>
    </row>
    <row r="62" spans="1:7" ht="24" outlineLevel="7" x14ac:dyDescent="0.25">
      <c r="A62" s="37" t="s">
        <v>113</v>
      </c>
      <c r="B62" s="18" t="s">
        <v>114</v>
      </c>
      <c r="C62" s="19">
        <v>19928090.780000001</v>
      </c>
      <c r="D62" s="19">
        <v>243449.4</v>
      </c>
      <c r="E62" s="19">
        <v>0</v>
      </c>
      <c r="F62" s="19">
        <v>0</v>
      </c>
      <c r="G62" s="22">
        <f t="shared" si="10"/>
        <v>1.2216393566629466E-2</v>
      </c>
    </row>
    <row r="63" spans="1:7" ht="24" outlineLevel="7" x14ac:dyDescent="0.25">
      <c r="A63" s="37" t="s">
        <v>115</v>
      </c>
      <c r="B63" s="18" t="s">
        <v>116</v>
      </c>
      <c r="C63" s="19">
        <v>9991600</v>
      </c>
      <c r="D63" s="19">
        <v>0</v>
      </c>
      <c r="E63" s="19">
        <v>0</v>
      </c>
      <c r="F63" s="19">
        <v>0</v>
      </c>
      <c r="G63" s="22">
        <f t="shared" si="10"/>
        <v>0</v>
      </c>
    </row>
    <row r="64" spans="1:7" ht="24" outlineLevel="7" x14ac:dyDescent="0.25">
      <c r="A64" s="37" t="s">
        <v>117</v>
      </c>
      <c r="B64" s="18" t="s">
        <v>118</v>
      </c>
      <c r="C64" s="19">
        <v>2580000</v>
      </c>
      <c r="D64" s="19">
        <v>0</v>
      </c>
      <c r="E64" s="19">
        <v>0</v>
      </c>
      <c r="F64" s="19">
        <v>0</v>
      </c>
      <c r="G64" s="22">
        <f t="shared" si="10"/>
        <v>0</v>
      </c>
    </row>
    <row r="65" spans="1:7" ht="24" outlineLevel="7" x14ac:dyDescent="0.25">
      <c r="A65" s="37" t="s">
        <v>119</v>
      </c>
      <c r="B65" s="18" t="s">
        <v>120</v>
      </c>
      <c r="C65" s="19">
        <v>8473935.5600000005</v>
      </c>
      <c r="D65" s="19">
        <v>0</v>
      </c>
      <c r="E65" s="19">
        <v>0</v>
      </c>
      <c r="F65" s="19">
        <v>0</v>
      </c>
      <c r="G65" s="22">
        <f t="shared" si="10"/>
        <v>0</v>
      </c>
    </row>
    <row r="66" spans="1:7" ht="36" outlineLevel="7" x14ac:dyDescent="0.25">
      <c r="A66" s="37" t="s">
        <v>121</v>
      </c>
      <c r="B66" s="18" t="s">
        <v>122</v>
      </c>
      <c r="C66" s="19">
        <v>2273444</v>
      </c>
      <c r="D66" s="19">
        <v>0</v>
      </c>
      <c r="E66" s="19">
        <v>0</v>
      </c>
      <c r="F66" s="19">
        <v>0</v>
      </c>
      <c r="G66" s="22">
        <f t="shared" si="10"/>
        <v>0</v>
      </c>
    </row>
    <row r="67" spans="1:7" ht="24" outlineLevel="7" x14ac:dyDescent="0.25">
      <c r="A67" s="37" t="s">
        <v>123</v>
      </c>
      <c r="B67" s="18" t="s">
        <v>124</v>
      </c>
      <c r="C67" s="19">
        <v>968421.07</v>
      </c>
      <c r="D67" s="19">
        <v>0</v>
      </c>
      <c r="E67" s="19">
        <v>0</v>
      </c>
      <c r="F67" s="19">
        <v>0</v>
      </c>
      <c r="G67" s="24">
        <f t="shared" si="10"/>
        <v>0</v>
      </c>
    </row>
    <row r="68" spans="1:7" ht="22.8" outlineLevel="2" x14ac:dyDescent="0.25">
      <c r="A68" s="14" t="s">
        <v>125</v>
      </c>
      <c r="B68" s="15" t="s">
        <v>126</v>
      </c>
      <c r="C68" s="16">
        <v>11290664</v>
      </c>
      <c r="D68" s="16">
        <v>4250729.8</v>
      </c>
      <c r="E68" s="16">
        <v>0</v>
      </c>
      <c r="F68" s="16">
        <v>0</v>
      </c>
      <c r="G68" s="17">
        <f>D68/C68</f>
        <v>0.3764818260467232</v>
      </c>
    </row>
    <row r="69" spans="1:7" ht="13.2" outlineLevel="7" x14ac:dyDescent="0.25">
      <c r="A69" s="37" t="s">
        <v>127</v>
      </c>
      <c r="B69" s="18" t="s">
        <v>128</v>
      </c>
      <c r="C69" s="19">
        <v>8592919.5</v>
      </c>
      <c r="D69" s="19">
        <v>2967121.1</v>
      </c>
      <c r="E69" s="19">
        <v>0</v>
      </c>
      <c r="F69" s="19">
        <v>0</v>
      </c>
      <c r="G69" s="25">
        <f t="shared" ref="G69:G70" si="11">D69/C69</f>
        <v>0.34529837036178451</v>
      </c>
    </row>
    <row r="70" spans="1:7" ht="24" outlineLevel="7" x14ac:dyDescent="0.25">
      <c r="A70" s="37" t="s">
        <v>129</v>
      </c>
      <c r="B70" s="18" t="s">
        <v>130</v>
      </c>
      <c r="C70" s="19">
        <v>2697744.5</v>
      </c>
      <c r="D70" s="19">
        <v>1283608.7</v>
      </c>
      <c r="E70" s="19">
        <v>0</v>
      </c>
      <c r="F70" s="19">
        <v>0</v>
      </c>
      <c r="G70" s="24">
        <f t="shared" si="11"/>
        <v>0.47580810562304915</v>
      </c>
    </row>
    <row r="71" spans="1:7" ht="22.8" outlineLevel="2" x14ac:dyDescent="0.25">
      <c r="A71" s="14" t="s">
        <v>131</v>
      </c>
      <c r="B71" s="15" t="s">
        <v>132</v>
      </c>
      <c r="C71" s="16">
        <v>6893000</v>
      </c>
      <c r="D71" s="16">
        <v>719178.59</v>
      </c>
      <c r="E71" s="16">
        <v>0</v>
      </c>
      <c r="F71" s="16">
        <v>0</v>
      </c>
      <c r="G71" s="17">
        <f>D71/C71</f>
        <v>0.10433462788335993</v>
      </c>
    </row>
    <row r="72" spans="1:7" ht="24" outlineLevel="7" x14ac:dyDescent="0.25">
      <c r="A72" s="37" t="s">
        <v>133</v>
      </c>
      <c r="B72" s="18" t="s">
        <v>134</v>
      </c>
      <c r="C72" s="19">
        <v>578788.9</v>
      </c>
      <c r="D72" s="19">
        <v>155500</v>
      </c>
      <c r="E72" s="19">
        <v>0</v>
      </c>
      <c r="F72" s="19">
        <v>0</v>
      </c>
      <c r="G72" s="21">
        <f t="shared" ref="G72:G78" si="12">D72/C72</f>
        <v>0.26866444743498019</v>
      </c>
    </row>
    <row r="73" spans="1:7" ht="13.2" outlineLevel="7" x14ac:dyDescent="0.25">
      <c r="A73" s="37" t="s">
        <v>135</v>
      </c>
      <c r="B73" s="18" t="s">
        <v>136</v>
      </c>
      <c r="C73" s="19">
        <v>121211.1</v>
      </c>
      <c r="D73" s="19">
        <v>8978.59</v>
      </c>
      <c r="E73" s="19">
        <v>0</v>
      </c>
      <c r="F73" s="19">
        <v>0</v>
      </c>
      <c r="G73" s="22">
        <f t="shared" si="12"/>
        <v>7.4073991573379003E-2</v>
      </c>
    </row>
    <row r="74" spans="1:7" ht="13.2" outlineLevel="7" x14ac:dyDescent="0.25">
      <c r="A74" s="37" t="s">
        <v>137</v>
      </c>
      <c r="B74" s="18" t="s">
        <v>138</v>
      </c>
      <c r="C74" s="19">
        <v>8000</v>
      </c>
      <c r="D74" s="19">
        <v>0</v>
      </c>
      <c r="E74" s="19">
        <v>0</v>
      </c>
      <c r="F74" s="19">
        <v>0</v>
      </c>
      <c r="G74" s="22">
        <f t="shared" si="12"/>
        <v>0</v>
      </c>
    </row>
    <row r="75" spans="1:7" ht="13.2" outlineLevel="7" x14ac:dyDescent="0.25">
      <c r="A75" s="37" t="s">
        <v>139</v>
      </c>
      <c r="B75" s="18" t="s">
        <v>140</v>
      </c>
      <c r="C75" s="19">
        <v>400000</v>
      </c>
      <c r="D75" s="19">
        <v>74700</v>
      </c>
      <c r="E75" s="19">
        <v>0</v>
      </c>
      <c r="F75" s="19">
        <v>0</v>
      </c>
      <c r="G75" s="22">
        <f t="shared" si="12"/>
        <v>0.18675</v>
      </c>
    </row>
    <row r="76" spans="1:7" ht="24" outlineLevel="7" x14ac:dyDescent="0.25">
      <c r="A76" s="37" t="s">
        <v>141</v>
      </c>
      <c r="B76" s="18" t="s">
        <v>142</v>
      </c>
      <c r="C76" s="19">
        <v>5205000</v>
      </c>
      <c r="D76" s="19">
        <v>0</v>
      </c>
      <c r="E76" s="19">
        <v>0</v>
      </c>
      <c r="F76" s="19">
        <v>0</v>
      </c>
      <c r="G76" s="22">
        <f t="shared" si="12"/>
        <v>0</v>
      </c>
    </row>
    <row r="77" spans="1:7" ht="36" outlineLevel="7" x14ac:dyDescent="0.25">
      <c r="A77" s="37" t="s">
        <v>143</v>
      </c>
      <c r="B77" s="18" t="s">
        <v>144</v>
      </c>
      <c r="C77" s="19">
        <v>100000</v>
      </c>
      <c r="D77" s="19">
        <v>0</v>
      </c>
      <c r="E77" s="19">
        <v>0</v>
      </c>
      <c r="F77" s="19">
        <v>0</v>
      </c>
      <c r="G77" s="22">
        <f t="shared" si="12"/>
        <v>0</v>
      </c>
    </row>
    <row r="78" spans="1:7" ht="24" outlineLevel="7" x14ac:dyDescent="0.25">
      <c r="A78" s="37" t="s">
        <v>145</v>
      </c>
      <c r="B78" s="18" t="s">
        <v>134</v>
      </c>
      <c r="C78" s="19">
        <v>480000</v>
      </c>
      <c r="D78" s="19">
        <v>480000</v>
      </c>
      <c r="E78" s="19">
        <v>0</v>
      </c>
      <c r="F78" s="19">
        <v>0</v>
      </c>
      <c r="G78" s="24">
        <f t="shared" si="12"/>
        <v>1</v>
      </c>
    </row>
    <row r="79" spans="1:7" ht="45.6" outlineLevel="2" x14ac:dyDescent="0.25">
      <c r="A79" s="14" t="s">
        <v>146</v>
      </c>
      <c r="B79" s="15" t="s">
        <v>147</v>
      </c>
      <c r="C79" s="16">
        <v>116457220</v>
      </c>
      <c r="D79" s="16">
        <v>56229544.719999999</v>
      </c>
      <c r="E79" s="16">
        <v>30881020.210000001</v>
      </c>
      <c r="F79" s="16">
        <f>F82</f>
        <v>21379698.510000002</v>
      </c>
      <c r="G79" s="17">
        <f>D79/C79</f>
        <v>0.48283433796547781</v>
      </c>
    </row>
    <row r="80" spans="1:7" ht="96" outlineLevel="7" x14ac:dyDescent="0.25">
      <c r="A80" s="37" t="s">
        <v>148</v>
      </c>
      <c r="B80" s="23" t="s">
        <v>149</v>
      </c>
      <c r="C80" s="19">
        <v>31154700</v>
      </c>
      <c r="D80" s="19">
        <v>14308566.09</v>
      </c>
      <c r="E80" s="19">
        <v>0</v>
      </c>
      <c r="F80" s="19">
        <v>0</v>
      </c>
      <c r="G80" s="21">
        <f t="shared" ref="G80:G82" si="13">D80/C80</f>
        <v>0.45927471906325529</v>
      </c>
    </row>
    <row r="81" spans="1:7" ht="36" outlineLevel="7" x14ac:dyDescent="0.25">
      <c r="A81" s="37" t="s">
        <v>150</v>
      </c>
      <c r="B81" s="18" t="s">
        <v>151</v>
      </c>
      <c r="C81" s="19">
        <v>24751500</v>
      </c>
      <c r="D81" s="19">
        <v>0</v>
      </c>
      <c r="E81" s="19">
        <v>0</v>
      </c>
      <c r="F81" s="19">
        <v>0</v>
      </c>
      <c r="G81" s="22">
        <f t="shared" si="13"/>
        <v>0</v>
      </c>
    </row>
    <row r="82" spans="1:7" ht="36" outlineLevel="7" x14ac:dyDescent="0.25">
      <c r="A82" s="37" t="s">
        <v>152</v>
      </c>
      <c r="B82" s="18" t="s">
        <v>151</v>
      </c>
      <c r="C82" s="19">
        <v>60551020</v>
      </c>
      <c r="D82" s="19">
        <v>41920978.630000003</v>
      </c>
      <c r="E82" s="19">
        <v>30881020.210000001</v>
      </c>
      <c r="F82" s="19">
        <v>21379698.510000002</v>
      </c>
      <c r="G82" s="24">
        <f t="shared" si="13"/>
        <v>0.69232489609588743</v>
      </c>
    </row>
    <row r="83" spans="1:7" ht="57" outlineLevel="2" x14ac:dyDescent="0.25">
      <c r="A83" s="14" t="s">
        <v>153</v>
      </c>
      <c r="B83" s="15" t="s">
        <v>154</v>
      </c>
      <c r="C83" s="16">
        <v>43332400</v>
      </c>
      <c r="D83" s="16">
        <v>18831542.870000001</v>
      </c>
      <c r="E83" s="16">
        <v>0</v>
      </c>
      <c r="F83" s="16">
        <v>0</v>
      </c>
      <c r="G83" s="17">
        <f>D83/C83</f>
        <v>0.43458342648918596</v>
      </c>
    </row>
    <row r="84" spans="1:7" ht="24" outlineLevel="7" x14ac:dyDescent="0.25">
      <c r="A84" s="37" t="s">
        <v>155</v>
      </c>
      <c r="B84" s="18" t="s">
        <v>156</v>
      </c>
      <c r="C84" s="19">
        <v>6970600</v>
      </c>
      <c r="D84" s="19">
        <v>2501138.98</v>
      </c>
      <c r="E84" s="19">
        <v>0</v>
      </c>
      <c r="F84" s="19">
        <v>0</v>
      </c>
      <c r="G84" s="25">
        <f t="shared" ref="G84:G91" si="14">D84/C84</f>
        <v>0.3588125814133647</v>
      </c>
    </row>
    <row r="85" spans="1:7" ht="24" outlineLevel="7" x14ac:dyDescent="0.25">
      <c r="A85" s="37" t="s">
        <v>157</v>
      </c>
      <c r="B85" s="18" t="s">
        <v>158</v>
      </c>
      <c r="C85" s="19">
        <v>1269400</v>
      </c>
      <c r="D85" s="19">
        <v>331047.59000000003</v>
      </c>
      <c r="E85" s="19">
        <v>0</v>
      </c>
      <c r="F85" s="19">
        <v>0</v>
      </c>
      <c r="G85" s="26">
        <f t="shared" si="14"/>
        <v>0.2607906018591461</v>
      </c>
    </row>
    <row r="86" spans="1:7" ht="96" outlineLevel="7" x14ac:dyDescent="0.25">
      <c r="A86" s="37" t="s">
        <v>159</v>
      </c>
      <c r="B86" s="23" t="s">
        <v>160</v>
      </c>
      <c r="C86" s="19">
        <v>27937500</v>
      </c>
      <c r="D86" s="19">
        <v>12852589.93</v>
      </c>
      <c r="E86" s="19">
        <v>0</v>
      </c>
      <c r="F86" s="19">
        <v>0</v>
      </c>
      <c r="G86" s="22">
        <f t="shared" si="14"/>
        <v>0.46004796170022372</v>
      </c>
    </row>
    <row r="87" spans="1:7" ht="96" outlineLevel="7" x14ac:dyDescent="0.25">
      <c r="A87" s="37" t="s">
        <v>161</v>
      </c>
      <c r="B87" s="23" t="s">
        <v>162</v>
      </c>
      <c r="C87" s="19">
        <v>795000</v>
      </c>
      <c r="D87" s="19">
        <v>383854.75</v>
      </c>
      <c r="E87" s="19">
        <v>0</v>
      </c>
      <c r="F87" s="19">
        <v>0</v>
      </c>
      <c r="G87" s="22">
        <f t="shared" si="14"/>
        <v>0.48283616352201258</v>
      </c>
    </row>
    <row r="88" spans="1:7" ht="96" outlineLevel="7" x14ac:dyDescent="0.25">
      <c r="A88" s="37" t="s">
        <v>163</v>
      </c>
      <c r="B88" s="23" t="s">
        <v>164</v>
      </c>
      <c r="C88" s="19">
        <v>140000</v>
      </c>
      <c r="D88" s="19">
        <v>80000</v>
      </c>
      <c r="E88" s="19">
        <v>0</v>
      </c>
      <c r="F88" s="19">
        <v>0</v>
      </c>
      <c r="G88" s="22">
        <f t="shared" si="14"/>
        <v>0.5714285714285714</v>
      </c>
    </row>
    <row r="89" spans="1:7" ht="48" outlineLevel="7" x14ac:dyDescent="0.25">
      <c r="A89" s="37" t="s">
        <v>165</v>
      </c>
      <c r="B89" s="18" t="s">
        <v>166</v>
      </c>
      <c r="C89" s="19">
        <v>180000</v>
      </c>
      <c r="D89" s="19">
        <v>75000</v>
      </c>
      <c r="E89" s="19">
        <v>0</v>
      </c>
      <c r="F89" s="19">
        <v>0</v>
      </c>
      <c r="G89" s="22">
        <f t="shared" si="14"/>
        <v>0.41666666666666669</v>
      </c>
    </row>
    <row r="90" spans="1:7" ht="156" outlineLevel="7" x14ac:dyDescent="0.25">
      <c r="A90" s="37" t="s">
        <v>167</v>
      </c>
      <c r="B90" s="23" t="s">
        <v>168</v>
      </c>
      <c r="C90" s="19">
        <v>5750100</v>
      </c>
      <c r="D90" s="19">
        <v>2489912.25</v>
      </c>
      <c r="E90" s="19">
        <v>0</v>
      </c>
      <c r="F90" s="19">
        <v>0</v>
      </c>
      <c r="G90" s="22">
        <f t="shared" si="14"/>
        <v>0.43302068659675486</v>
      </c>
    </row>
    <row r="91" spans="1:7" ht="24" outlineLevel="7" x14ac:dyDescent="0.25">
      <c r="A91" s="37" t="s">
        <v>169</v>
      </c>
      <c r="B91" s="18" t="s">
        <v>170</v>
      </c>
      <c r="C91" s="19">
        <v>289800</v>
      </c>
      <c r="D91" s="19">
        <v>117999.37</v>
      </c>
      <c r="E91" s="19">
        <v>0</v>
      </c>
      <c r="F91" s="19">
        <v>0</v>
      </c>
      <c r="G91" s="24">
        <f t="shared" si="14"/>
        <v>0.40717518978605932</v>
      </c>
    </row>
    <row r="92" spans="1:7" ht="22.8" outlineLevel="1" x14ac:dyDescent="0.25">
      <c r="A92" s="14" t="s">
        <v>171</v>
      </c>
      <c r="B92" s="15" t="s">
        <v>172</v>
      </c>
      <c r="C92" s="16">
        <v>120736908.79000001</v>
      </c>
      <c r="D92" s="16">
        <v>47226801.049999997</v>
      </c>
      <c r="E92" s="16">
        <v>0</v>
      </c>
      <c r="F92" s="16">
        <v>0</v>
      </c>
      <c r="G92" s="17">
        <f t="shared" ref="G92:G103" si="15">D92/C92</f>
        <v>0.39115463136581097</v>
      </c>
    </row>
    <row r="93" spans="1:7" ht="22.8" outlineLevel="2" x14ac:dyDescent="0.25">
      <c r="A93" s="14" t="s">
        <v>173</v>
      </c>
      <c r="B93" s="15" t="s">
        <v>174</v>
      </c>
      <c r="C93" s="16">
        <v>9396473.3699999992</v>
      </c>
      <c r="D93" s="16">
        <v>9396473.3699999992</v>
      </c>
      <c r="E93" s="16">
        <v>0</v>
      </c>
      <c r="F93" s="16">
        <v>0</v>
      </c>
      <c r="G93" s="17">
        <f t="shared" si="15"/>
        <v>1</v>
      </c>
    </row>
    <row r="94" spans="1:7" ht="48" outlineLevel="7" x14ac:dyDescent="0.25">
      <c r="A94" s="37" t="s">
        <v>175</v>
      </c>
      <c r="B94" s="18" t="s">
        <v>176</v>
      </c>
      <c r="C94" s="19">
        <v>9396473.3699999992</v>
      </c>
      <c r="D94" s="19">
        <v>9396473.3699999992</v>
      </c>
      <c r="E94" s="19">
        <v>0</v>
      </c>
      <c r="F94" s="19">
        <v>0</v>
      </c>
      <c r="G94" s="20">
        <f t="shared" si="15"/>
        <v>1</v>
      </c>
    </row>
    <row r="95" spans="1:7" ht="24" outlineLevel="2" x14ac:dyDescent="0.25">
      <c r="A95" s="27" t="s">
        <v>177</v>
      </c>
      <c r="B95" s="28" t="s">
        <v>178</v>
      </c>
      <c r="C95" s="29">
        <v>24444444.440000001</v>
      </c>
      <c r="D95" s="29">
        <v>0</v>
      </c>
      <c r="E95" s="29">
        <v>0</v>
      </c>
      <c r="F95" s="29">
        <v>0</v>
      </c>
      <c r="G95" s="20">
        <f t="shared" si="15"/>
        <v>0</v>
      </c>
    </row>
    <row r="96" spans="1:7" ht="24" outlineLevel="7" x14ac:dyDescent="0.25">
      <c r="A96" s="37" t="s">
        <v>179</v>
      </c>
      <c r="B96" s="18" t="s">
        <v>120</v>
      </c>
      <c r="C96" s="19">
        <v>24444444.440000001</v>
      </c>
      <c r="D96" s="19">
        <v>0</v>
      </c>
      <c r="E96" s="19">
        <v>0</v>
      </c>
      <c r="F96" s="19">
        <v>0</v>
      </c>
      <c r="G96" s="20">
        <f t="shared" si="15"/>
        <v>0</v>
      </c>
    </row>
    <row r="97" spans="1:7" ht="48" outlineLevel="2" x14ac:dyDescent="0.25">
      <c r="A97" s="27" t="s">
        <v>180</v>
      </c>
      <c r="B97" s="28" t="s">
        <v>181</v>
      </c>
      <c r="C97" s="29">
        <v>8700000</v>
      </c>
      <c r="D97" s="29">
        <v>8700000</v>
      </c>
      <c r="E97" s="29">
        <v>0</v>
      </c>
      <c r="F97" s="29">
        <v>0</v>
      </c>
      <c r="G97" s="20">
        <f t="shared" si="15"/>
        <v>1</v>
      </c>
    </row>
    <row r="98" spans="1:7" ht="24" outlineLevel="7" x14ac:dyDescent="0.25">
      <c r="A98" s="37" t="s">
        <v>182</v>
      </c>
      <c r="B98" s="18" t="s">
        <v>183</v>
      </c>
      <c r="C98" s="19">
        <v>8700000</v>
      </c>
      <c r="D98" s="19">
        <v>8700000</v>
      </c>
      <c r="E98" s="19">
        <v>0</v>
      </c>
      <c r="F98" s="19">
        <v>0</v>
      </c>
      <c r="G98" s="20">
        <f t="shared" si="15"/>
        <v>1</v>
      </c>
    </row>
    <row r="99" spans="1:7" ht="24" outlineLevel="2" x14ac:dyDescent="0.25">
      <c r="A99" s="27" t="s">
        <v>184</v>
      </c>
      <c r="B99" s="28" t="s">
        <v>185</v>
      </c>
      <c r="C99" s="29">
        <v>10438000.439999999</v>
      </c>
      <c r="D99" s="29">
        <v>0</v>
      </c>
      <c r="E99" s="29">
        <v>0</v>
      </c>
      <c r="F99" s="29">
        <v>0</v>
      </c>
      <c r="G99" s="20">
        <f t="shared" si="15"/>
        <v>0</v>
      </c>
    </row>
    <row r="100" spans="1:7" ht="36" outlineLevel="7" x14ac:dyDescent="0.25">
      <c r="A100" s="37" t="s">
        <v>186</v>
      </c>
      <c r="B100" s="18" t="s">
        <v>187</v>
      </c>
      <c r="C100" s="19">
        <v>8438444.4399999995</v>
      </c>
      <c r="D100" s="19">
        <v>0</v>
      </c>
      <c r="E100" s="19">
        <v>0</v>
      </c>
      <c r="F100" s="19">
        <v>0</v>
      </c>
      <c r="G100" s="25">
        <f t="shared" si="15"/>
        <v>0</v>
      </c>
    </row>
    <row r="101" spans="1:7" ht="36" outlineLevel="7" x14ac:dyDescent="0.25">
      <c r="A101" s="37" t="s">
        <v>188</v>
      </c>
      <c r="B101" s="18" t="s">
        <v>189</v>
      </c>
      <c r="C101" s="19">
        <v>1999556</v>
      </c>
      <c r="D101" s="19">
        <v>0</v>
      </c>
      <c r="E101" s="19">
        <v>0</v>
      </c>
      <c r="F101" s="19">
        <v>0</v>
      </c>
      <c r="G101" s="24">
        <f t="shared" si="15"/>
        <v>0</v>
      </c>
    </row>
    <row r="102" spans="1:7" ht="60" outlineLevel="2" x14ac:dyDescent="0.25">
      <c r="A102" s="27" t="s">
        <v>190</v>
      </c>
      <c r="B102" s="28" t="s">
        <v>191</v>
      </c>
      <c r="C102" s="29">
        <v>67757990.540000007</v>
      </c>
      <c r="D102" s="29">
        <v>29130327.68</v>
      </c>
      <c r="E102" s="29">
        <v>0</v>
      </c>
      <c r="F102" s="29">
        <v>0</v>
      </c>
      <c r="G102" s="20">
        <f t="shared" si="15"/>
        <v>0.42991723113163027</v>
      </c>
    </row>
    <row r="103" spans="1:7" ht="36" outlineLevel="7" x14ac:dyDescent="0.25">
      <c r="A103" s="37" t="s">
        <v>192</v>
      </c>
      <c r="B103" s="18" t="s">
        <v>32</v>
      </c>
      <c r="C103" s="19">
        <v>67757990.540000007</v>
      </c>
      <c r="D103" s="19">
        <v>29130327.68</v>
      </c>
      <c r="E103" s="19">
        <v>0</v>
      </c>
      <c r="F103" s="19">
        <v>0</v>
      </c>
      <c r="G103" s="20">
        <f t="shared" si="15"/>
        <v>0.42991723113163027</v>
      </c>
    </row>
    <row r="104" spans="1:7" ht="22.8" x14ac:dyDescent="0.25">
      <c r="A104" s="10" t="s">
        <v>193</v>
      </c>
      <c r="B104" s="11" t="s">
        <v>194</v>
      </c>
      <c r="C104" s="12">
        <v>11670777.779999999</v>
      </c>
      <c r="D104" s="12">
        <v>1437277.59</v>
      </c>
      <c r="E104" s="12">
        <v>0</v>
      </c>
      <c r="F104" s="12">
        <v>0</v>
      </c>
      <c r="G104" s="13">
        <f t="shared" ref="G104:G107" si="16">D104/C104</f>
        <v>0.12315182561894347</v>
      </c>
    </row>
    <row r="105" spans="1:7" ht="22.8" outlineLevel="1" x14ac:dyDescent="0.25">
      <c r="A105" s="14" t="s">
        <v>195</v>
      </c>
      <c r="B105" s="15" t="s">
        <v>28</v>
      </c>
      <c r="C105" s="16">
        <v>527777.78</v>
      </c>
      <c r="D105" s="16">
        <v>0</v>
      </c>
      <c r="E105" s="16">
        <v>0</v>
      </c>
      <c r="F105" s="16">
        <v>0</v>
      </c>
      <c r="G105" s="17">
        <f t="shared" si="16"/>
        <v>0</v>
      </c>
    </row>
    <row r="106" spans="1:7" ht="34.200000000000003" outlineLevel="2" x14ac:dyDescent="0.25">
      <c r="A106" s="14" t="s">
        <v>196</v>
      </c>
      <c r="B106" s="15" t="s">
        <v>197</v>
      </c>
      <c r="C106" s="16">
        <v>527777.78</v>
      </c>
      <c r="D106" s="16">
        <v>0</v>
      </c>
      <c r="E106" s="16">
        <v>0</v>
      </c>
      <c r="F106" s="16">
        <v>0</v>
      </c>
      <c r="G106" s="17">
        <f t="shared" si="16"/>
        <v>0</v>
      </c>
    </row>
    <row r="107" spans="1:7" ht="13.2" outlineLevel="7" x14ac:dyDescent="0.25">
      <c r="A107" s="37" t="s">
        <v>198</v>
      </c>
      <c r="B107" s="18" t="s">
        <v>199</v>
      </c>
      <c r="C107" s="19">
        <v>527777.78</v>
      </c>
      <c r="D107" s="19">
        <v>0</v>
      </c>
      <c r="E107" s="19">
        <v>0</v>
      </c>
      <c r="F107" s="19">
        <v>0</v>
      </c>
      <c r="G107" s="20">
        <f t="shared" si="16"/>
        <v>0</v>
      </c>
    </row>
    <row r="108" spans="1:7" ht="13.2" outlineLevel="1" x14ac:dyDescent="0.25">
      <c r="A108" s="14" t="s">
        <v>200</v>
      </c>
      <c r="B108" s="15" t="s">
        <v>10</v>
      </c>
      <c r="C108" s="16">
        <v>11143000</v>
      </c>
      <c r="D108" s="16">
        <v>1437277.59</v>
      </c>
      <c r="E108" s="16">
        <v>0</v>
      </c>
      <c r="F108" s="16">
        <v>0</v>
      </c>
      <c r="G108" s="17">
        <f t="shared" ref="G108:G110" si="17">D108/C108</f>
        <v>0.12898479673337523</v>
      </c>
    </row>
    <row r="109" spans="1:7" ht="34.200000000000003" outlineLevel="2" x14ac:dyDescent="0.25">
      <c r="A109" s="14" t="s">
        <v>201</v>
      </c>
      <c r="B109" s="15" t="s">
        <v>202</v>
      </c>
      <c r="C109" s="16">
        <v>1768000</v>
      </c>
      <c r="D109" s="16">
        <v>442000</v>
      </c>
      <c r="E109" s="16">
        <v>0</v>
      </c>
      <c r="F109" s="16">
        <v>0</v>
      </c>
      <c r="G109" s="17">
        <f t="shared" si="17"/>
        <v>0.25</v>
      </c>
    </row>
    <row r="110" spans="1:7" ht="24" outlineLevel="7" x14ac:dyDescent="0.25">
      <c r="A110" s="37" t="s">
        <v>203</v>
      </c>
      <c r="B110" s="18" t="s">
        <v>204</v>
      </c>
      <c r="C110" s="19">
        <v>1768000</v>
      </c>
      <c r="D110" s="19">
        <v>442000</v>
      </c>
      <c r="E110" s="19">
        <v>0</v>
      </c>
      <c r="F110" s="19">
        <v>0</v>
      </c>
      <c r="G110" s="20">
        <f t="shared" si="17"/>
        <v>0.25</v>
      </c>
    </row>
    <row r="111" spans="1:7" ht="34.200000000000003" outlineLevel="2" x14ac:dyDescent="0.25">
      <c r="A111" s="14" t="s">
        <v>205</v>
      </c>
      <c r="B111" s="15" t="s">
        <v>206</v>
      </c>
      <c r="C111" s="16">
        <v>5980000</v>
      </c>
      <c r="D111" s="16">
        <v>967520</v>
      </c>
      <c r="E111" s="16">
        <v>0</v>
      </c>
      <c r="F111" s="16">
        <v>0</v>
      </c>
      <c r="G111" s="17">
        <f>D111/C111</f>
        <v>0.16179264214046823</v>
      </c>
    </row>
    <row r="112" spans="1:7" ht="13.2" outlineLevel="7" x14ac:dyDescent="0.25">
      <c r="A112" s="37" t="s">
        <v>207</v>
      </c>
      <c r="B112" s="18" t="s">
        <v>208</v>
      </c>
      <c r="C112" s="19">
        <v>5980000</v>
      </c>
      <c r="D112" s="19">
        <v>967520</v>
      </c>
      <c r="E112" s="19">
        <v>0</v>
      </c>
      <c r="F112" s="19">
        <v>0</v>
      </c>
      <c r="G112" s="20">
        <f t="shared" ref="G112" si="18">D112/C112</f>
        <v>0.16179264214046823</v>
      </c>
    </row>
    <row r="113" spans="1:7" ht="34.200000000000003" outlineLevel="2" x14ac:dyDescent="0.25">
      <c r="A113" s="14" t="s">
        <v>209</v>
      </c>
      <c r="B113" s="15" t="s">
        <v>210</v>
      </c>
      <c r="C113" s="16">
        <v>580000</v>
      </c>
      <c r="D113" s="16">
        <v>27757.59</v>
      </c>
      <c r="E113" s="16">
        <v>0</v>
      </c>
      <c r="F113" s="16">
        <v>0</v>
      </c>
      <c r="G113" s="17">
        <f>D113/C113</f>
        <v>4.7857913793103446E-2</v>
      </c>
    </row>
    <row r="114" spans="1:7" ht="13.2" outlineLevel="7" x14ac:dyDescent="0.25">
      <c r="A114" s="37" t="s">
        <v>211</v>
      </c>
      <c r="B114" s="18" t="s">
        <v>212</v>
      </c>
      <c r="C114" s="19">
        <v>580000</v>
      </c>
      <c r="D114" s="19">
        <v>27757.59</v>
      </c>
      <c r="E114" s="19">
        <v>0</v>
      </c>
      <c r="F114" s="19">
        <v>0</v>
      </c>
      <c r="G114" s="20">
        <f t="shared" ref="G114" si="19">D114/C114</f>
        <v>4.7857913793103446E-2</v>
      </c>
    </row>
    <row r="115" spans="1:7" ht="34.200000000000003" outlineLevel="2" x14ac:dyDescent="0.25">
      <c r="A115" s="14" t="s">
        <v>213</v>
      </c>
      <c r="B115" s="15" t="s">
        <v>214</v>
      </c>
      <c r="C115" s="16">
        <v>1739000</v>
      </c>
      <c r="D115" s="16">
        <v>0</v>
      </c>
      <c r="E115" s="16">
        <v>0</v>
      </c>
      <c r="F115" s="16">
        <v>0</v>
      </c>
      <c r="G115" s="17">
        <f>D115/C115</f>
        <v>0</v>
      </c>
    </row>
    <row r="116" spans="1:7" ht="36" outlineLevel="7" x14ac:dyDescent="0.25">
      <c r="A116" s="37" t="s">
        <v>215</v>
      </c>
      <c r="B116" s="18" t="s">
        <v>216</v>
      </c>
      <c r="C116" s="19">
        <v>1739000</v>
      </c>
      <c r="D116" s="19">
        <v>0</v>
      </c>
      <c r="E116" s="19">
        <v>0</v>
      </c>
      <c r="F116" s="19">
        <v>0</v>
      </c>
      <c r="G116" s="20">
        <f t="shared" ref="G116" si="20">D116/C116</f>
        <v>0</v>
      </c>
    </row>
    <row r="117" spans="1:7" ht="34.200000000000003" outlineLevel="2" x14ac:dyDescent="0.25">
      <c r="A117" s="14" t="s">
        <v>217</v>
      </c>
      <c r="B117" s="15" t="s">
        <v>218</v>
      </c>
      <c r="C117" s="16">
        <v>1076000</v>
      </c>
      <c r="D117" s="16">
        <v>0</v>
      </c>
      <c r="E117" s="16">
        <v>0</v>
      </c>
      <c r="F117" s="16">
        <v>0</v>
      </c>
      <c r="G117" s="17">
        <f>D117/C117</f>
        <v>0</v>
      </c>
    </row>
    <row r="118" spans="1:7" ht="13.2" outlineLevel="7" x14ac:dyDescent="0.25">
      <c r="A118" s="37" t="s">
        <v>219</v>
      </c>
      <c r="B118" s="18" t="s">
        <v>220</v>
      </c>
      <c r="C118" s="19">
        <v>740000</v>
      </c>
      <c r="D118" s="19">
        <v>0</v>
      </c>
      <c r="E118" s="19">
        <v>0</v>
      </c>
      <c r="F118" s="19">
        <v>0</v>
      </c>
      <c r="G118" s="25">
        <f t="shared" ref="G118:G119" si="21">D118/C118</f>
        <v>0</v>
      </c>
    </row>
    <row r="119" spans="1:7" ht="13.2" outlineLevel="7" x14ac:dyDescent="0.25">
      <c r="A119" s="37" t="s">
        <v>221</v>
      </c>
      <c r="B119" s="18" t="s">
        <v>222</v>
      </c>
      <c r="C119" s="19">
        <v>336000</v>
      </c>
      <c r="D119" s="19">
        <v>0</v>
      </c>
      <c r="E119" s="19">
        <v>0</v>
      </c>
      <c r="F119" s="19">
        <v>0</v>
      </c>
      <c r="G119" s="24">
        <f t="shared" si="21"/>
        <v>0</v>
      </c>
    </row>
    <row r="120" spans="1:7" ht="34.200000000000003" x14ac:dyDescent="0.25">
      <c r="A120" s="10" t="s">
        <v>223</v>
      </c>
      <c r="B120" s="11" t="s">
        <v>224</v>
      </c>
      <c r="C120" s="12">
        <v>103606865.26000001</v>
      </c>
      <c r="D120" s="12">
        <v>50098389.009999998</v>
      </c>
      <c r="E120" s="12">
        <v>0</v>
      </c>
      <c r="F120" s="12">
        <v>0</v>
      </c>
      <c r="G120" s="13">
        <f t="shared" ref="G120:G123" si="22">D120/C120</f>
        <v>0.48354314054651476</v>
      </c>
    </row>
    <row r="121" spans="1:7" ht="13.2" outlineLevel="1" x14ac:dyDescent="0.25">
      <c r="A121" s="14" t="s">
        <v>225</v>
      </c>
      <c r="B121" s="15" t="s">
        <v>10</v>
      </c>
      <c r="C121" s="16">
        <v>92966926.010000005</v>
      </c>
      <c r="D121" s="16">
        <v>49407277.899999999</v>
      </c>
      <c r="E121" s="16">
        <v>0</v>
      </c>
      <c r="F121" s="16">
        <v>0</v>
      </c>
      <c r="G121" s="17">
        <f t="shared" si="22"/>
        <v>0.53145005455688077</v>
      </c>
    </row>
    <row r="122" spans="1:7" ht="22.8" outlineLevel="2" x14ac:dyDescent="0.25">
      <c r="A122" s="14" t="s">
        <v>226</v>
      </c>
      <c r="B122" s="15" t="s">
        <v>227</v>
      </c>
      <c r="C122" s="16">
        <v>509260</v>
      </c>
      <c r="D122" s="16">
        <v>147751.97</v>
      </c>
      <c r="E122" s="16">
        <v>0</v>
      </c>
      <c r="F122" s="16">
        <v>0</v>
      </c>
      <c r="G122" s="17">
        <f t="shared" si="22"/>
        <v>0.29013071908259042</v>
      </c>
    </row>
    <row r="123" spans="1:7" ht="24" outlineLevel="7" x14ac:dyDescent="0.25">
      <c r="A123" s="37" t="s">
        <v>228</v>
      </c>
      <c r="B123" s="18" t="s">
        <v>229</v>
      </c>
      <c r="C123" s="19">
        <v>509260</v>
      </c>
      <c r="D123" s="19">
        <v>147751.97</v>
      </c>
      <c r="E123" s="19">
        <v>0</v>
      </c>
      <c r="F123" s="19">
        <v>0</v>
      </c>
      <c r="G123" s="20">
        <f t="shared" si="22"/>
        <v>0.29013071908259042</v>
      </c>
    </row>
    <row r="124" spans="1:7" ht="45.6" outlineLevel="2" x14ac:dyDescent="0.25">
      <c r="A124" s="14" t="s">
        <v>230</v>
      </c>
      <c r="B124" s="15" t="s">
        <v>231</v>
      </c>
      <c r="C124" s="16">
        <v>435000</v>
      </c>
      <c r="D124" s="16">
        <v>35000</v>
      </c>
      <c r="E124" s="16">
        <v>0</v>
      </c>
      <c r="F124" s="16">
        <v>0</v>
      </c>
      <c r="G124" s="17">
        <f>D124/C124</f>
        <v>8.0459770114942528E-2</v>
      </c>
    </row>
    <row r="125" spans="1:7" ht="36" outlineLevel="7" x14ac:dyDescent="0.25">
      <c r="A125" s="37" t="s">
        <v>232</v>
      </c>
      <c r="B125" s="18" t="s">
        <v>233</v>
      </c>
      <c r="C125" s="19">
        <v>435000</v>
      </c>
      <c r="D125" s="19">
        <v>35000</v>
      </c>
      <c r="E125" s="19">
        <v>0</v>
      </c>
      <c r="F125" s="19">
        <v>0</v>
      </c>
      <c r="G125" s="20">
        <f t="shared" ref="G125" si="23">D125/C125</f>
        <v>8.0459770114942528E-2</v>
      </c>
    </row>
    <row r="126" spans="1:7" ht="34.200000000000003" outlineLevel="2" x14ac:dyDescent="0.25">
      <c r="A126" s="14" t="s">
        <v>234</v>
      </c>
      <c r="B126" s="15" t="s">
        <v>235</v>
      </c>
      <c r="C126" s="16">
        <v>13371078.220000001</v>
      </c>
      <c r="D126" s="16">
        <v>2532358</v>
      </c>
      <c r="E126" s="16">
        <v>0</v>
      </c>
      <c r="F126" s="16">
        <v>0</v>
      </c>
      <c r="G126" s="17">
        <f>D126/C126</f>
        <v>0.18939071018313136</v>
      </c>
    </row>
    <row r="127" spans="1:7" ht="24" outlineLevel="7" x14ac:dyDescent="0.25">
      <c r="A127" s="37" t="s">
        <v>236</v>
      </c>
      <c r="B127" s="18" t="s">
        <v>14</v>
      </c>
      <c r="C127" s="19">
        <v>3653516</v>
      </c>
      <c r="D127" s="19">
        <v>1826758</v>
      </c>
      <c r="E127" s="19">
        <v>0</v>
      </c>
      <c r="F127" s="19">
        <v>0</v>
      </c>
      <c r="G127" s="21">
        <f t="shared" ref="G127:G132" si="24">D127/C127</f>
        <v>0.5</v>
      </c>
    </row>
    <row r="128" spans="1:7" ht="24" outlineLevel="7" x14ac:dyDescent="0.25">
      <c r="A128" s="37" t="s">
        <v>237</v>
      </c>
      <c r="B128" s="18" t="s">
        <v>238</v>
      </c>
      <c r="C128" s="19">
        <v>2645806.66</v>
      </c>
      <c r="D128" s="19">
        <v>0</v>
      </c>
      <c r="E128" s="19">
        <v>0</v>
      </c>
      <c r="F128" s="19">
        <v>0</v>
      </c>
      <c r="G128" s="22">
        <f t="shared" si="24"/>
        <v>0</v>
      </c>
    </row>
    <row r="129" spans="1:7" ht="13.2" outlineLevel="7" x14ac:dyDescent="0.25">
      <c r="A129" s="37" t="s">
        <v>239</v>
      </c>
      <c r="B129" s="18" t="s">
        <v>240</v>
      </c>
      <c r="C129" s="19">
        <v>20000</v>
      </c>
      <c r="D129" s="19">
        <v>0</v>
      </c>
      <c r="E129" s="19">
        <v>0</v>
      </c>
      <c r="F129" s="19">
        <v>0</v>
      </c>
      <c r="G129" s="22">
        <f t="shared" si="24"/>
        <v>0</v>
      </c>
    </row>
    <row r="130" spans="1:7" ht="13.2" outlineLevel="7" x14ac:dyDescent="0.25">
      <c r="A130" s="37" t="s">
        <v>241</v>
      </c>
      <c r="B130" s="18" t="s">
        <v>242</v>
      </c>
      <c r="C130" s="19">
        <v>85000</v>
      </c>
      <c r="D130" s="19">
        <v>0</v>
      </c>
      <c r="E130" s="19">
        <v>0</v>
      </c>
      <c r="F130" s="19">
        <v>0</v>
      </c>
      <c r="G130" s="22">
        <f t="shared" si="24"/>
        <v>0</v>
      </c>
    </row>
    <row r="131" spans="1:7" ht="24" outlineLevel="7" x14ac:dyDescent="0.25">
      <c r="A131" s="37" t="s">
        <v>243</v>
      </c>
      <c r="B131" s="18" t="s">
        <v>244</v>
      </c>
      <c r="C131" s="19">
        <v>1411200</v>
      </c>
      <c r="D131" s="19">
        <v>705600</v>
      </c>
      <c r="E131" s="19">
        <v>0</v>
      </c>
      <c r="F131" s="19">
        <v>0</v>
      </c>
      <c r="G131" s="22">
        <f t="shared" si="24"/>
        <v>0.5</v>
      </c>
    </row>
    <row r="132" spans="1:7" ht="24" outlineLevel="7" x14ac:dyDescent="0.25">
      <c r="A132" s="37" t="s">
        <v>245</v>
      </c>
      <c r="B132" s="18" t="s">
        <v>244</v>
      </c>
      <c r="C132" s="19">
        <v>5555555.5599999996</v>
      </c>
      <c r="D132" s="19">
        <v>0</v>
      </c>
      <c r="E132" s="19">
        <v>0</v>
      </c>
      <c r="F132" s="19">
        <v>0</v>
      </c>
      <c r="G132" s="24">
        <f t="shared" si="24"/>
        <v>0</v>
      </c>
    </row>
    <row r="133" spans="1:7" ht="22.8" outlineLevel="2" x14ac:dyDescent="0.25">
      <c r="A133" s="14" t="s">
        <v>246</v>
      </c>
      <c r="B133" s="15" t="s">
        <v>126</v>
      </c>
      <c r="C133" s="16">
        <v>1196555.56</v>
      </c>
      <c r="D133" s="16">
        <v>955935.56</v>
      </c>
      <c r="E133" s="16">
        <v>0</v>
      </c>
      <c r="F133" s="16">
        <v>0</v>
      </c>
      <c r="G133" s="17">
        <f>D133/C133</f>
        <v>0.79890612016378082</v>
      </c>
    </row>
    <row r="134" spans="1:7" ht="24" outlineLevel="7" x14ac:dyDescent="0.25">
      <c r="A134" s="37" t="s">
        <v>247</v>
      </c>
      <c r="B134" s="18" t="s">
        <v>248</v>
      </c>
      <c r="C134" s="19">
        <v>1196555.56</v>
      </c>
      <c r="D134" s="19">
        <v>955935.56</v>
      </c>
      <c r="E134" s="19">
        <v>0</v>
      </c>
      <c r="F134" s="19">
        <v>0</v>
      </c>
      <c r="G134" s="20">
        <f t="shared" ref="G134" si="25">D134/C134</f>
        <v>0.79890612016378082</v>
      </c>
    </row>
    <row r="135" spans="1:7" ht="34.200000000000003" outlineLevel="2" x14ac:dyDescent="0.25">
      <c r="A135" s="14" t="s">
        <v>249</v>
      </c>
      <c r="B135" s="15" t="s">
        <v>250</v>
      </c>
      <c r="C135" s="16">
        <v>14693620.800000001</v>
      </c>
      <c r="D135" s="16">
        <v>8584550.3900000006</v>
      </c>
      <c r="E135" s="16">
        <v>0</v>
      </c>
      <c r="F135" s="16">
        <v>0</v>
      </c>
      <c r="G135" s="17">
        <f>D135/C135</f>
        <v>0.58423655454617418</v>
      </c>
    </row>
    <row r="136" spans="1:7" ht="24" outlineLevel="7" x14ac:dyDescent="0.25">
      <c r="A136" s="37" t="s">
        <v>251</v>
      </c>
      <c r="B136" s="18" t="s">
        <v>14</v>
      </c>
      <c r="C136" s="19">
        <v>7811599.6799999997</v>
      </c>
      <c r="D136" s="19">
        <v>3905799.84</v>
      </c>
      <c r="E136" s="19">
        <v>0</v>
      </c>
      <c r="F136" s="19">
        <v>0</v>
      </c>
      <c r="G136" s="21">
        <f t="shared" ref="G136:G139" si="26">D136/C136</f>
        <v>0.5</v>
      </c>
    </row>
    <row r="137" spans="1:7" ht="36" outlineLevel="7" x14ac:dyDescent="0.25">
      <c r="A137" s="37" t="s">
        <v>252</v>
      </c>
      <c r="B137" s="18" t="s">
        <v>253</v>
      </c>
      <c r="C137" s="19">
        <v>272500</v>
      </c>
      <c r="D137" s="19">
        <v>272500</v>
      </c>
      <c r="E137" s="19">
        <v>0</v>
      </c>
      <c r="F137" s="19">
        <v>0</v>
      </c>
      <c r="G137" s="22">
        <f t="shared" si="26"/>
        <v>1</v>
      </c>
    </row>
    <row r="138" spans="1:7" ht="48" outlineLevel="7" x14ac:dyDescent="0.25">
      <c r="A138" s="37" t="s">
        <v>254</v>
      </c>
      <c r="B138" s="18" t="s">
        <v>255</v>
      </c>
      <c r="C138" s="19">
        <v>6370021.1200000001</v>
      </c>
      <c r="D138" s="19">
        <v>4406250.55</v>
      </c>
      <c r="E138" s="19">
        <v>0</v>
      </c>
      <c r="F138" s="19">
        <v>0</v>
      </c>
      <c r="G138" s="22">
        <f t="shared" si="26"/>
        <v>0.69171678821686544</v>
      </c>
    </row>
    <row r="139" spans="1:7" ht="24" outlineLevel="7" x14ac:dyDescent="0.25">
      <c r="A139" s="37" t="s">
        <v>256</v>
      </c>
      <c r="B139" s="18" t="s">
        <v>257</v>
      </c>
      <c r="C139" s="19">
        <v>239500</v>
      </c>
      <c r="D139" s="19">
        <v>0</v>
      </c>
      <c r="E139" s="19">
        <v>0</v>
      </c>
      <c r="F139" s="19">
        <v>0</v>
      </c>
      <c r="G139" s="24">
        <f t="shared" si="26"/>
        <v>0</v>
      </c>
    </row>
    <row r="140" spans="1:7" ht="22.8" outlineLevel="2" x14ac:dyDescent="0.25">
      <c r="A140" s="14" t="s">
        <v>258</v>
      </c>
      <c r="B140" s="15" t="s">
        <v>259</v>
      </c>
      <c r="C140" s="16">
        <v>508000</v>
      </c>
      <c r="D140" s="16">
        <v>40630.800000000003</v>
      </c>
      <c r="E140" s="16">
        <v>0</v>
      </c>
      <c r="F140" s="16">
        <v>0</v>
      </c>
      <c r="G140" s="17">
        <f>D140/C140</f>
        <v>7.998188976377954E-2</v>
      </c>
    </row>
    <row r="141" spans="1:7" ht="36" outlineLevel="7" x14ac:dyDescent="0.25">
      <c r="A141" s="37" t="s">
        <v>260</v>
      </c>
      <c r="B141" s="18" t="s">
        <v>261</v>
      </c>
      <c r="C141" s="19">
        <v>508000</v>
      </c>
      <c r="D141" s="19">
        <v>40630.800000000003</v>
      </c>
      <c r="E141" s="19">
        <v>0</v>
      </c>
      <c r="F141" s="19">
        <v>0</v>
      </c>
      <c r="G141" s="20">
        <f t="shared" ref="G141" si="27">D141/C141</f>
        <v>7.998188976377954E-2</v>
      </c>
    </row>
    <row r="142" spans="1:7" ht="34.200000000000003" outlineLevel="2" x14ac:dyDescent="0.25">
      <c r="A142" s="14" t="s">
        <v>262</v>
      </c>
      <c r="B142" s="15" t="s">
        <v>263</v>
      </c>
      <c r="C142" s="16">
        <v>33900</v>
      </c>
      <c r="D142" s="16">
        <v>30944.5</v>
      </c>
      <c r="E142" s="16">
        <v>0</v>
      </c>
      <c r="F142" s="16">
        <v>0</v>
      </c>
      <c r="G142" s="17">
        <f>D142/C142</f>
        <v>0.91281710914454273</v>
      </c>
    </row>
    <row r="143" spans="1:7" ht="24" outlineLevel="7" x14ac:dyDescent="0.25">
      <c r="A143" s="37" t="s">
        <v>264</v>
      </c>
      <c r="B143" s="18" t="s">
        <v>265</v>
      </c>
      <c r="C143" s="19">
        <v>33900</v>
      </c>
      <c r="D143" s="19">
        <v>30944.5</v>
      </c>
      <c r="E143" s="19">
        <v>0</v>
      </c>
      <c r="F143" s="19">
        <v>0</v>
      </c>
      <c r="G143" s="20">
        <f t="shared" ref="G143" si="28">D143/C143</f>
        <v>0.91281710914454273</v>
      </c>
    </row>
    <row r="144" spans="1:7" ht="22.8" outlineLevel="2" x14ac:dyDescent="0.25">
      <c r="A144" s="14" t="s">
        <v>266</v>
      </c>
      <c r="B144" s="15" t="s">
        <v>267</v>
      </c>
      <c r="C144" s="16">
        <v>50900</v>
      </c>
      <c r="D144" s="16">
        <v>0</v>
      </c>
      <c r="E144" s="16">
        <v>0</v>
      </c>
      <c r="F144" s="16">
        <v>0</v>
      </c>
      <c r="G144" s="17">
        <f>D144/C144</f>
        <v>0</v>
      </c>
    </row>
    <row r="145" spans="1:7" ht="24" outlineLevel="7" x14ac:dyDescent="0.25">
      <c r="A145" s="37" t="s">
        <v>268</v>
      </c>
      <c r="B145" s="18" t="s">
        <v>269</v>
      </c>
      <c r="C145" s="19">
        <v>50900</v>
      </c>
      <c r="D145" s="19">
        <v>0</v>
      </c>
      <c r="E145" s="19">
        <v>0</v>
      </c>
      <c r="F145" s="19">
        <v>0</v>
      </c>
      <c r="G145" s="20">
        <f t="shared" ref="G145" si="29">D145/C145</f>
        <v>0</v>
      </c>
    </row>
    <row r="146" spans="1:7" ht="34.200000000000003" outlineLevel="2" x14ac:dyDescent="0.25">
      <c r="A146" s="14" t="s">
        <v>270</v>
      </c>
      <c r="B146" s="15" t="s">
        <v>271</v>
      </c>
      <c r="C146" s="16">
        <v>1259528.24</v>
      </c>
      <c r="D146" s="16">
        <v>534656.76</v>
      </c>
      <c r="E146" s="16">
        <v>0</v>
      </c>
      <c r="F146" s="16">
        <v>0</v>
      </c>
      <c r="G146" s="17">
        <f>D146/C146</f>
        <v>0.42448969623737853</v>
      </c>
    </row>
    <row r="147" spans="1:7" ht="36" outlineLevel="7" x14ac:dyDescent="0.25">
      <c r="A147" s="37" t="s">
        <v>272</v>
      </c>
      <c r="B147" s="18" t="s">
        <v>273</v>
      </c>
      <c r="C147" s="19">
        <v>1259528.24</v>
      </c>
      <c r="D147" s="19">
        <v>534656.76</v>
      </c>
      <c r="E147" s="19">
        <v>0</v>
      </c>
      <c r="F147" s="19">
        <v>0</v>
      </c>
      <c r="G147" s="20">
        <f t="shared" ref="G147" si="30">D147/C147</f>
        <v>0.42448969623737853</v>
      </c>
    </row>
    <row r="148" spans="1:7" ht="45.6" outlineLevel="2" x14ac:dyDescent="0.25">
      <c r="A148" s="14" t="s">
        <v>274</v>
      </c>
      <c r="B148" s="15" t="s">
        <v>275</v>
      </c>
      <c r="C148" s="16">
        <v>60909083.189999998</v>
      </c>
      <c r="D148" s="16">
        <v>36545449.920000002</v>
      </c>
      <c r="E148" s="16">
        <v>0</v>
      </c>
      <c r="F148" s="16">
        <v>0</v>
      </c>
      <c r="G148" s="17">
        <f>D148/C148</f>
        <v>0.60000000009850751</v>
      </c>
    </row>
    <row r="149" spans="1:7" ht="24" outlineLevel="7" x14ac:dyDescent="0.25">
      <c r="A149" s="37" t="s">
        <v>276</v>
      </c>
      <c r="B149" s="18" t="s">
        <v>14</v>
      </c>
      <c r="C149" s="19">
        <v>60909083.189999998</v>
      </c>
      <c r="D149" s="19">
        <v>36545449.920000002</v>
      </c>
      <c r="E149" s="19">
        <v>0</v>
      </c>
      <c r="F149" s="19">
        <v>0</v>
      </c>
      <c r="G149" s="20">
        <f t="shared" ref="G149" si="31">D149/C149</f>
        <v>0.60000000009850751</v>
      </c>
    </row>
    <row r="150" spans="1:7" ht="22.8" outlineLevel="1" x14ac:dyDescent="0.25">
      <c r="A150" s="14" t="s">
        <v>277</v>
      </c>
      <c r="B150" s="15" t="s">
        <v>172</v>
      </c>
      <c r="C150" s="16">
        <v>10639939.25</v>
      </c>
      <c r="D150" s="16">
        <v>691111.11</v>
      </c>
      <c r="E150" s="16">
        <v>0</v>
      </c>
      <c r="F150" s="16">
        <v>0</v>
      </c>
      <c r="G150" s="17">
        <f t="shared" ref="G150:G152" si="32">D150/C150</f>
        <v>6.4954422554621263E-2</v>
      </c>
    </row>
    <row r="151" spans="1:7" ht="22.8" outlineLevel="2" x14ac:dyDescent="0.25">
      <c r="A151" s="14" t="s">
        <v>278</v>
      </c>
      <c r="B151" s="15" t="s">
        <v>279</v>
      </c>
      <c r="C151" s="16">
        <v>691111.11</v>
      </c>
      <c r="D151" s="16">
        <v>691111.11</v>
      </c>
      <c r="E151" s="16">
        <v>0</v>
      </c>
      <c r="F151" s="16">
        <v>0</v>
      </c>
      <c r="G151" s="17">
        <f t="shared" si="32"/>
        <v>1</v>
      </c>
    </row>
    <row r="152" spans="1:7" ht="48" outlineLevel="7" x14ac:dyDescent="0.25">
      <c r="A152" s="37" t="s">
        <v>280</v>
      </c>
      <c r="B152" s="18" t="s">
        <v>281</v>
      </c>
      <c r="C152" s="19">
        <v>691111.11</v>
      </c>
      <c r="D152" s="19">
        <v>691111.11</v>
      </c>
      <c r="E152" s="19">
        <v>0</v>
      </c>
      <c r="F152" s="19">
        <v>0</v>
      </c>
      <c r="G152" s="20">
        <f t="shared" si="32"/>
        <v>1</v>
      </c>
    </row>
    <row r="153" spans="1:7" ht="34.200000000000003" outlineLevel="2" x14ac:dyDescent="0.25">
      <c r="A153" s="14" t="s">
        <v>282</v>
      </c>
      <c r="B153" s="15" t="s">
        <v>283</v>
      </c>
      <c r="C153" s="16">
        <v>9948828.1400000006</v>
      </c>
      <c r="D153" s="16">
        <v>0</v>
      </c>
      <c r="E153" s="16">
        <v>0</v>
      </c>
      <c r="F153" s="16">
        <v>0</v>
      </c>
      <c r="G153" s="17">
        <f>D153/C153</f>
        <v>0</v>
      </c>
    </row>
    <row r="154" spans="1:7" ht="24" outlineLevel="7" x14ac:dyDescent="0.25">
      <c r="A154" s="37" t="s">
        <v>284</v>
      </c>
      <c r="B154" s="18" t="s">
        <v>285</v>
      </c>
      <c r="C154" s="19">
        <v>354952.6</v>
      </c>
      <c r="D154" s="19">
        <v>0</v>
      </c>
      <c r="E154" s="19">
        <v>0</v>
      </c>
      <c r="F154" s="19">
        <v>0</v>
      </c>
      <c r="G154" s="25">
        <f t="shared" ref="G154:G155" si="33">D154/C154</f>
        <v>0</v>
      </c>
    </row>
    <row r="155" spans="1:7" ht="24" outlineLevel="7" x14ac:dyDescent="0.25">
      <c r="A155" s="37" t="s">
        <v>286</v>
      </c>
      <c r="B155" s="18" t="s">
        <v>287</v>
      </c>
      <c r="C155" s="19">
        <v>9593875.5399999991</v>
      </c>
      <c r="D155" s="19">
        <v>0</v>
      </c>
      <c r="E155" s="19">
        <v>0</v>
      </c>
      <c r="F155" s="19">
        <v>0</v>
      </c>
      <c r="G155" s="24">
        <f t="shared" si="33"/>
        <v>0</v>
      </c>
    </row>
    <row r="156" spans="1:7" ht="34.200000000000003" x14ac:dyDescent="0.25">
      <c r="A156" s="10" t="s">
        <v>288</v>
      </c>
      <c r="B156" s="11" t="s">
        <v>289</v>
      </c>
      <c r="C156" s="12">
        <v>241289378.36000001</v>
      </c>
      <c r="D156" s="12">
        <v>115204804.42</v>
      </c>
      <c r="E156" s="12">
        <v>0</v>
      </c>
      <c r="F156" s="12">
        <v>0</v>
      </c>
      <c r="G156" s="13">
        <f t="shared" ref="G156:G163" si="34">D156/C156</f>
        <v>0.47745493482981344</v>
      </c>
    </row>
    <row r="157" spans="1:7" ht="13.2" outlineLevel="1" x14ac:dyDescent="0.25">
      <c r="A157" s="14" t="s">
        <v>290</v>
      </c>
      <c r="B157" s="15" t="s">
        <v>10</v>
      </c>
      <c r="C157" s="16">
        <v>241289378.36000001</v>
      </c>
      <c r="D157" s="16">
        <v>115204804.42</v>
      </c>
      <c r="E157" s="16">
        <v>0</v>
      </c>
      <c r="F157" s="16">
        <v>0</v>
      </c>
      <c r="G157" s="17">
        <f t="shared" si="34"/>
        <v>0.47745493482981344</v>
      </c>
    </row>
    <row r="158" spans="1:7" ht="34.200000000000003" outlineLevel="2" x14ac:dyDescent="0.25">
      <c r="A158" s="14" t="s">
        <v>291</v>
      </c>
      <c r="B158" s="15" t="s">
        <v>292</v>
      </c>
      <c r="C158" s="16">
        <v>21998116.559999999</v>
      </c>
      <c r="D158" s="16">
        <v>10089037.07</v>
      </c>
      <c r="E158" s="16">
        <v>0</v>
      </c>
      <c r="F158" s="16">
        <v>0</v>
      </c>
      <c r="G158" s="17">
        <f t="shared" si="34"/>
        <v>0.45863185798120898</v>
      </c>
    </row>
    <row r="159" spans="1:7" ht="24" outlineLevel="7" x14ac:dyDescent="0.25">
      <c r="A159" s="37" t="s">
        <v>293</v>
      </c>
      <c r="B159" s="18" t="s">
        <v>14</v>
      </c>
      <c r="C159" s="19">
        <v>19816461.170000002</v>
      </c>
      <c r="D159" s="19">
        <v>9581475.25</v>
      </c>
      <c r="E159" s="19">
        <v>0</v>
      </c>
      <c r="F159" s="19">
        <v>0</v>
      </c>
      <c r="G159" s="21">
        <f t="shared" si="34"/>
        <v>0.48351091387120759</v>
      </c>
    </row>
    <row r="160" spans="1:7" ht="13.2" outlineLevel="7" x14ac:dyDescent="0.25">
      <c r="A160" s="37" t="s">
        <v>294</v>
      </c>
      <c r="B160" s="18" t="s">
        <v>295</v>
      </c>
      <c r="C160" s="19">
        <v>1099561.82</v>
      </c>
      <c r="D160" s="19">
        <v>499561.82</v>
      </c>
      <c r="E160" s="19">
        <v>0</v>
      </c>
      <c r="F160" s="19">
        <v>0</v>
      </c>
      <c r="G160" s="22">
        <f t="shared" si="34"/>
        <v>0.45432808861988311</v>
      </c>
    </row>
    <row r="161" spans="1:7" ht="24" outlineLevel="7" x14ac:dyDescent="0.25">
      <c r="A161" s="37" t="s">
        <v>296</v>
      </c>
      <c r="B161" s="18" t="s">
        <v>297</v>
      </c>
      <c r="C161" s="19">
        <v>169000</v>
      </c>
      <c r="D161" s="19">
        <v>8000</v>
      </c>
      <c r="E161" s="19">
        <v>0</v>
      </c>
      <c r="F161" s="19">
        <v>0</v>
      </c>
      <c r="G161" s="22">
        <f t="shared" si="34"/>
        <v>4.7337278106508875E-2</v>
      </c>
    </row>
    <row r="162" spans="1:7" ht="24" outlineLevel="7" x14ac:dyDescent="0.25">
      <c r="A162" s="37" t="s">
        <v>298</v>
      </c>
      <c r="B162" s="18" t="s">
        <v>124</v>
      </c>
      <c r="C162" s="19">
        <v>126315.79</v>
      </c>
      <c r="D162" s="19">
        <v>0</v>
      </c>
      <c r="E162" s="19">
        <v>0</v>
      </c>
      <c r="F162" s="19">
        <v>0</v>
      </c>
      <c r="G162" s="22">
        <f t="shared" si="34"/>
        <v>0</v>
      </c>
    </row>
    <row r="163" spans="1:7" ht="24" outlineLevel="7" x14ac:dyDescent="0.25">
      <c r="A163" s="37" t="s">
        <v>299</v>
      </c>
      <c r="B163" s="18" t="s">
        <v>300</v>
      </c>
      <c r="C163" s="19">
        <v>786777.78</v>
      </c>
      <c r="D163" s="19">
        <v>0</v>
      </c>
      <c r="E163" s="19">
        <v>0</v>
      </c>
      <c r="F163" s="19">
        <v>0</v>
      </c>
      <c r="G163" s="24">
        <f t="shared" si="34"/>
        <v>0</v>
      </c>
    </row>
    <row r="164" spans="1:7" ht="34.200000000000003" outlineLevel="2" x14ac:dyDescent="0.25">
      <c r="A164" s="14" t="s">
        <v>301</v>
      </c>
      <c r="B164" s="15" t="s">
        <v>302</v>
      </c>
      <c r="C164" s="16">
        <v>19037800</v>
      </c>
      <c r="D164" s="16">
        <v>7663641.75</v>
      </c>
      <c r="E164" s="16">
        <v>0</v>
      </c>
      <c r="F164" s="16">
        <v>0</v>
      </c>
      <c r="G164" s="17">
        <f>D164/C164</f>
        <v>0.40254870573280527</v>
      </c>
    </row>
    <row r="165" spans="1:7" ht="72" outlineLevel="7" x14ac:dyDescent="0.25">
      <c r="A165" s="37" t="s">
        <v>303</v>
      </c>
      <c r="B165" s="23" t="s">
        <v>304</v>
      </c>
      <c r="C165" s="19">
        <v>19037800</v>
      </c>
      <c r="D165" s="19">
        <v>7663641.75</v>
      </c>
      <c r="E165" s="19">
        <v>0</v>
      </c>
      <c r="F165" s="19">
        <v>0</v>
      </c>
      <c r="G165" s="20">
        <f t="shared" ref="G165" si="35">D165/C165</f>
        <v>0.40254870573280527</v>
      </c>
    </row>
    <row r="166" spans="1:7" ht="22.8" outlineLevel="2" x14ac:dyDescent="0.25">
      <c r="A166" s="14" t="s">
        <v>305</v>
      </c>
      <c r="B166" s="15" t="s">
        <v>306</v>
      </c>
      <c r="C166" s="16">
        <v>4775760</v>
      </c>
      <c r="D166" s="16">
        <v>2667153.56</v>
      </c>
      <c r="E166" s="16">
        <v>0</v>
      </c>
      <c r="F166" s="16">
        <v>0</v>
      </c>
      <c r="G166" s="17">
        <f>D166/C166</f>
        <v>0.55847730204197865</v>
      </c>
    </row>
    <row r="167" spans="1:7" ht="24" outlineLevel="7" x14ac:dyDescent="0.25">
      <c r="A167" s="37" t="s">
        <v>307</v>
      </c>
      <c r="B167" s="18" t="s">
        <v>308</v>
      </c>
      <c r="C167" s="19">
        <v>971300</v>
      </c>
      <c r="D167" s="19">
        <v>388265</v>
      </c>
      <c r="E167" s="19">
        <v>0</v>
      </c>
      <c r="F167" s="19">
        <v>0</v>
      </c>
      <c r="G167" s="21">
        <f t="shared" ref="G167:G169" si="36">D167/C167</f>
        <v>0.39973746525275405</v>
      </c>
    </row>
    <row r="168" spans="1:7" ht="24" outlineLevel="7" x14ac:dyDescent="0.25">
      <c r="A168" s="37" t="s">
        <v>309</v>
      </c>
      <c r="B168" s="18" t="s">
        <v>310</v>
      </c>
      <c r="C168" s="19">
        <v>2231260</v>
      </c>
      <c r="D168" s="19">
        <v>1050999.76</v>
      </c>
      <c r="E168" s="19">
        <v>0</v>
      </c>
      <c r="F168" s="19">
        <v>0</v>
      </c>
      <c r="G168" s="22">
        <f t="shared" si="36"/>
        <v>0.47103419592517232</v>
      </c>
    </row>
    <row r="169" spans="1:7" ht="24" outlineLevel="7" x14ac:dyDescent="0.25">
      <c r="A169" s="37" t="s">
        <v>311</v>
      </c>
      <c r="B169" s="18" t="s">
        <v>312</v>
      </c>
      <c r="C169" s="19">
        <v>1573200</v>
      </c>
      <c r="D169" s="19">
        <v>1227888.8</v>
      </c>
      <c r="E169" s="19">
        <v>0</v>
      </c>
      <c r="F169" s="19">
        <v>0</v>
      </c>
      <c r="G169" s="24">
        <f t="shared" si="36"/>
        <v>0.7805039410119502</v>
      </c>
    </row>
    <row r="170" spans="1:7" ht="22.8" outlineLevel="2" x14ac:dyDescent="0.25">
      <c r="A170" s="14" t="s">
        <v>313</v>
      </c>
      <c r="B170" s="15" t="s">
        <v>314</v>
      </c>
      <c r="C170" s="16">
        <v>170307240.34</v>
      </c>
      <c r="D170" s="16">
        <v>86246952</v>
      </c>
      <c r="E170" s="16">
        <v>0</v>
      </c>
      <c r="F170" s="16">
        <v>0</v>
      </c>
      <c r="G170" s="17">
        <f>D170/C170</f>
        <v>0.50641976129621546</v>
      </c>
    </row>
    <row r="171" spans="1:7" ht="24" outlineLevel="7" x14ac:dyDescent="0.25">
      <c r="A171" s="37" t="s">
        <v>315</v>
      </c>
      <c r="B171" s="18" t="s">
        <v>14</v>
      </c>
      <c r="C171" s="19">
        <v>169901240.34</v>
      </c>
      <c r="D171" s="19">
        <v>86136952</v>
      </c>
      <c r="E171" s="19">
        <v>0</v>
      </c>
      <c r="F171" s="19">
        <v>0</v>
      </c>
      <c r="G171" s="25">
        <f t="shared" ref="G171:G172" si="37">D171/C171</f>
        <v>0.50698247892496817</v>
      </c>
    </row>
    <row r="172" spans="1:7" ht="36" outlineLevel="7" x14ac:dyDescent="0.25">
      <c r="A172" s="37" t="s">
        <v>316</v>
      </c>
      <c r="B172" s="18" t="s">
        <v>317</v>
      </c>
      <c r="C172" s="19">
        <v>406000</v>
      </c>
      <c r="D172" s="19">
        <v>110000</v>
      </c>
      <c r="E172" s="19">
        <v>0</v>
      </c>
      <c r="F172" s="19">
        <v>0</v>
      </c>
      <c r="G172" s="24">
        <f t="shared" si="37"/>
        <v>0.27093596059113301</v>
      </c>
    </row>
    <row r="173" spans="1:7" ht="22.8" outlineLevel="2" x14ac:dyDescent="0.25">
      <c r="A173" s="14" t="s">
        <v>318</v>
      </c>
      <c r="B173" s="15" t="s">
        <v>319</v>
      </c>
      <c r="C173" s="16">
        <v>5208040.9400000004</v>
      </c>
      <c r="D173" s="16">
        <v>649655.56000000006</v>
      </c>
      <c r="E173" s="16">
        <v>0</v>
      </c>
      <c r="F173" s="16">
        <v>0</v>
      </c>
      <c r="G173" s="17">
        <f>D173/C173</f>
        <v>0.12474087041258934</v>
      </c>
    </row>
    <row r="174" spans="1:7" ht="24" outlineLevel="7" x14ac:dyDescent="0.25">
      <c r="A174" s="37" t="s">
        <v>320</v>
      </c>
      <c r="B174" s="18" t="s">
        <v>321</v>
      </c>
      <c r="C174" s="19">
        <v>4048000</v>
      </c>
      <c r="D174" s="19">
        <v>144100</v>
      </c>
      <c r="E174" s="19">
        <v>0</v>
      </c>
      <c r="F174" s="19">
        <v>0</v>
      </c>
      <c r="G174" s="21">
        <f t="shared" ref="G174:G176" si="38">D174/C174</f>
        <v>3.5597826086956524E-2</v>
      </c>
    </row>
    <row r="175" spans="1:7" ht="24" outlineLevel="7" x14ac:dyDescent="0.25">
      <c r="A175" s="37" t="s">
        <v>322</v>
      </c>
      <c r="B175" s="18" t="s">
        <v>124</v>
      </c>
      <c r="C175" s="19">
        <v>105263.16</v>
      </c>
      <c r="D175" s="19">
        <v>0</v>
      </c>
      <c r="E175" s="19">
        <v>0</v>
      </c>
      <c r="F175" s="19">
        <v>0</v>
      </c>
      <c r="G175" s="22">
        <f t="shared" si="38"/>
        <v>0</v>
      </c>
    </row>
    <row r="176" spans="1:7" ht="48" outlineLevel="7" x14ac:dyDescent="0.25">
      <c r="A176" s="37" t="s">
        <v>323</v>
      </c>
      <c r="B176" s="18" t="s">
        <v>324</v>
      </c>
      <c r="C176" s="19">
        <v>1054777.78</v>
      </c>
      <c r="D176" s="19">
        <v>505555.56</v>
      </c>
      <c r="E176" s="19">
        <v>0</v>
      </c>
      <c r="F176" s="19">
        <v>0</v>
      </c>
      <c r="G176" s="24">
        <f t="shared" si="38"/>
        <v>0.47930054044179804</v>
      </c>
    </row>
    <row r="177" spans="1:7" ht="34.200000000000003" outlineLevel="2" x14ac:dyDescent="0.25">
      <c r="A177" s="14" t="s">
        <v>325</v>
      </c>
      <c r="B177" s="15" t="s">
        <v>326</v>
      </c>
      <c r="C177" s="16">
        <v>8533200</v>
      </c>
      <c r="D177" s="16">
        <v>2324810</v>
      </c>
      <c r="E177" s="16">
        <v>0</v>
      </c>
      <c r="F177" s="16">
        <v>0</v>
      </c>
      <c r="G177" s="17">
        <f>D177/C177</f>
        <v>0.27244292879576243</v>
      </c>
    </row>
    <row r="178" spans="1:7" ht="13.2" outlineLevel="7" x14ac:dyDescent="0.25">
      <c r="A178" s="37" t="s">
        <v>327</v>
      </c>
      <c r="B178" s="18" t="s">
        <v>328</v>
      </c>
      <c r="C178" s="19">
        <v>475200</v>
      </c>
      <c r="D178" s="19">
        <v>237600</v>
      </c>
      <c r="E178" s="19">
        <v>0</v>
      </c>
      <c r="F178" s="19">
        <v>0</v>
      </c>
      <c r="G178" s="20">
        <f t="shared" ref="G178:G181" si="39">D178/C178</f>
        <v>0.5</v>
      </c>
    </row>
    <row r="179" spans="1:7" ht="24" outlineLevel="7" x14ac:dyDescent="0.25">
      <c r="A179" s="37" t="s">
        <v>329</v>
      </c>
      <c r="B179" s="18" t="s">
        <v>330</v>
      </c>
      <c r="C179" s="19">
        <v>1440000</v>
      </c>
      <c r="D179" s="19">
        <v>680000</v>
      </c>
      <c r="E179" s="19">
        <v>0</v>
      </c>
      <c r="F179" s="19">
        <v>0</v>
      </c>
      <c r="G179" s="20">
        <f t="shared" si="39"/>
        <v>0.47222222222222221</v>
      </c>
    </row>
    <row r="180" spans="1:7" ht="36" outlineLevel="7" x14ac:dyDescent="0.25">
      <c r="A180" s="37" t="s">
        <v>331</v>
      </c>
      <c r="B180" s="18" t="s">
        <v>332</v>
      </c>
      <c r="C180" s="19">
        <v>5784000</v>
      </c>
      <c r="D180" s="19">
        <v>990210</v>
      </c>
      <c r="E180" s="19">
        <v>0</v>
      </c>
      <c r="F180" s="19">
        <v>0</v>
      </c>
      <c r="G180" s="20">
        <f t="shared" si="39"/>
        <v>0.171198132780083</v>
      </c>
    </row>
    <row r="181" spans="1:7" ht="48" outlineLevel="7" x14ac:dyDescent="0.25">
      <c r="A181" s="37" t="s">
        <v>333</v>
      </c>
      <c r="B181" s="18" t="s">
        <v>106</v>
      </c>
      <c r="C181" s="19">
        <v>834000</v>
      </c>
      <c r="D181" s="19">
        <v>417000</v>
      </c>
      <c r="E181" s="19">
        <v>0</v>
      </c>
      <c r="F181" s="19">
        <v>0</v>
      </c>
      <c r="G181" s="20">
        <f t="shared" si="39"/>
        <v>0.5</v>
      </c>
    </row>
    <row r="182" spans="1:7" ht="34.200000000000003" outlineLevel="2" x14ac:dyDescent="0.25">
      <c r="A182" s="14" t="s">
        <v>334</v>
      </c>
      <c r="B182" s="15" t="s">
        <v>335</v>
      </c>
      <c r="C182" s="16">
        <v>1463771</v>
      </c>
      <c r="D182" s="16">
        <v>863778.6</v>
      </c>
      <c r="E182" s="16">
        <v>0</v>
      </c>
      <c r="F182" s="16">
        <v>0</v>
      </c>
      <c r="G182" s="17">
        <f>D182/C182</f>
        <v>0.59010500959508005</v>
      </c>
    </row>
    <row r="183" spans="1:7" ht="60" outlineLevel="7" x14ac:dyDescent="0.25">
      <c r="A183" s="37" t="s">
        <v>336</v>
      </c>
      <c r="B183" s="18" t="s">
        <v>337</v>
      </c>
      <c r="C183" s="19">
        <v>609620</v>
      </c>
      <c r="D183" s="19">
        <v>326604.59999999998</v>
      </c>
      <c r="E183" s="19">
        <v>0</v>
      </c>
      <c r="F183" s="19">
        <v>0</v>
      </c>
      <c r="G183" s="20">
        <f t="shared" ref="G183:G184" si="40">D183/C183</f>
        <v>0.5357511236507988</v>
      </c>
    </row>
    <row r="184" spans="1:7" ht="72" outlineLevel="7" x14ac:dyDescent="0.25">
      <c r="A184" s="37" t="s">
        <v>338</v>
      </c>
      <c r="B184" s="23" t="s">
        <v>339</v>
      </c>
      <c r="C184" s="19">
        <v>854151</v>
      </c>
      <c r="D184" s="19">
        <v>537174</v>
      </c>
      <c r="E184" s="19">
        <v>0</v>
      </c>
      <c r="F184" s="19">
        <v>0</v>
      </c>
      <c r="G184" s="20">
        <f t="shared" si="40"/>
        <v>0.62889816905910079</v>
      </c>
    </row>
    <row r="185" spans="1:7" ht="34.200000000000003" outlineLevel="2" x14ac:dyDescent="0.25">
      <c r="A185" s="14" t="s">
        <v>340</v>
      </c>
      <c r="B185" s="15" t="s">
        <v>341</v>
      </c>
      <c r="C185" s="16">
        <v>59000</v>
      </c>
      <c r="D185" s="16">
        <v>0</v>
      </c>
      <c r="E185" s="16">
        <v>0</v>
      </c>
      <c r="F185" s="16">
        <v>0</v>
      </c>
      <c r="G185" s="17">
        <f>D185/C185</f>
        <v>0</v>
      </c>
    </row>
    <row r="186" spans="1:7" ht="24" outlineLevel="7" x14ac:dyDescent="0.25">
      <c r="A186" s="37" t="s">
        <v>342</v>
      </c>
      <c r="B186" s="18" t="s">
        <v>343</v>
      </c>
      <c r="C186" s="19">
        <v>59000</v>
      </c>
      <c r="D186" s="19">
        <v>0</v>
      </c>
      <c r="E186" s="19">
        <v>0</v>
      </c>
      <c r="F186" s="19">
        <v>0</v>
      </c>
      <c r="G186" s="20">
        <f t="shared" ref="G186" si="41">D186/C186</f>
        <v>0</v>
      </c>
    </row>
    <row r="187" spans="1:7" ht="22.8" outlineLevel="2" x14ac:dyDescent="0.25">
      <c r="A187" s="14" t="s">
        <v>344</v>
      </c>
      <c r="B187" s="15" t="s">
        <v>345</v>
      </c>
      <c r="C187" s="16">
        <v>6134640</v>
      </c>
      <c r="D187" s="16">
        <v>3067320</v>
      </c>
      <c r="E187" s="16">
        <v>0</v>
      </c>
      <c r="F187" s="16">
        <v>0</v>
      </c>
      <c r="G187" s="17">
        <f>D187/C187</f>
        <v>0.5</v>
      </c>
    </row>
    <row r="188" spans="1:7" ht="108" outlineLevel="7" x14ac:dyDescent="0.25">
      <c r="A188" s="37" t="s">
        <v>346</v>
      </c>
      <c r="B188" s="23" t="s">
        <v>347</v>
      </c>
      <c r="C188" s="19">
        <v>323040</v>
      </c>
      <c r="D188" s="19">
        <v>161520</v>
      </c>
      <c r="E188" s="19">
        <v>0</v>
      </c>
      <c r="F188" s="19">
        <v>0</v>
      </c>
      <c r="G188" s="20">
        <f t="shared" ref="G188:G189" si="42">D188/C188</f>
        <v>0.5</v>
      </c>
    </row>
    <row r="189" spans="1:7" ht="72" outlineLevel="7" x14ac:dyDescent="0.25">
      <c r="A189" s="37" t="s">
        <v>348</v>
      </c>
      <c r="B189" s="23" t="s">
        <v>349</v>
      </c>
      <c r="C189" s="19">
        <v>5811600</v>
      </c>
      <c r="D189" s="19">
        <v>2905800</v>
      </c>
      <c r="E189" s="19">
        <v>0</v>
      </c>
      <c r="F189" s="19">
        <v>0</v>
      </c>
      <c r="G189" s="20">
        <f t="shared" si="42"/>
        <v>0.5</v>
      </c>
    </row>
    <row r="190" spans="1:7" ht="22.8" outlineLevel="2" x14ac:dyDescent="0.25">
      <c r="A190" s="14" t="s">
        <v>350</v>
      </c>
      <c r="B190" s="15" t="s">
        <v>351</v>
      </c>
      <c r="C190" s="16">
        <v>3771809.52</v>
      </c>
      <c r="D190" s="16">
        <v>1632455.88</v>
      </c>
      <c r="E190" s="16">
        <v>0</v>
      </c>
      <c r="F190" s="16">
        <v>0</v>
      </c>
      <c r="G190" s="17">
        <f>D190/C190</f>
        <v>0.43280443281769965</v>
      </c>
    </row>
    <row r="191" spans="1:7" ht="13.2" outlineLevel="7" x14ac:dyDescent="0.25">
      <c r="A191" s="37" t="s">
        <v>352</v>
      </c>
      <c r="B191" s="18" t="s">
        <v>353</v>
      </c>
      <c r="C191" s="19">
        <v>3605887.02</v>
      </c>
      <c r="D191" s="19">
        <v>1595451.6</v>
      </c>
      <c r="E191" s="19">
        <v>0</v>
      </c>
      <c r="F191" s="19">
        <v>0</v>
      </c>
      <c r="G191" s="20">
        <f t="shared" ref="G191:G192" si="43">D191/C191</f>
        <v>0.44245745669535708</v>
      </c>
    </row>
    <row r="192" spans="1:7" ht="36" outlineLevel="7" x14ac:dyDescent="0.25">
      <c r="A192" s="37" t="s">
        <v>354</v>
      </c>
      <c r="B192" s="18" t="s">
        <v>355</v>
      </c>
      <c r="C192" s="19">
        <v>165922.5</v>
      </c>
      <c r="D192" s="19">
        <v>37004.28</v>
      </c>
      <c r="E192" s="19">
        <v>0</v>
      </c>
      <c r="F192" s="19">
        <v>0</v>
      </c>
      <c r="G192" s="20">
        <f t="shared" si="43"/>
        <v>0.22302147086742305</v>
      </c>
    </row>
    <row r="193" spans="1:7" ht="34.200000000000003" x14ac:dyDescent="0.25">
      <c r="A193" s="10" t="s">
        <v>356</v>
      </c>
      <c r="B193" s="11" t="s">
        <v>357</v>
      </c>
      <c r="C193" s="12">
        <v>415565233.56</v>
      </c>
      <c r="D193" s="12">
        <v>36472898.409999996</v>
      </c>
      <c r="E193" s="12">
        <v>0</v>
      </c>
      <c r="F193" s="12">
        <v>0</v>
      </c>
      <c r="G193" s="13">
        <f t="shared" ref="G193:G200" si="44">D193/C193</f>
        <v>8.7766962836495266E-2</v>
      </c>
    </row>
    <row r="194" spans="1:7" ht="13.2" outlineLevel="1" x14ac:dyDescent="0.25">
      <c r="A194" s="14" t="s">
        <v>358</v>
      </c>
      <c r="B194" s="15" t="s">
        <v>10</v>
      </c>
      <c r="C194" s="16">
        <v>96277513.670000002</v>
      </c>
      <c r="D194" s="16">
        <v>14167008.41</v>
      </c>
      <c r="E194" s="16">
        <v>0</v>
      </c>
      <c r="F194" s="16">
        <v>0</v>
      </c>
      <c r="G194" s="17">
        <f t="shared" si="44"/>
        <v>0.14714763468610872</v>
      </c>
    </row>
    <row r="195" spans="1:7" ht="34.200000000000003" outlineLevel="2" x14ac:dyDescent="0.25">
      <c r="A195" s="14" t="s">
        <v>359</v>
      </c>
      <c r="B195" s="15" t="s">
        <v>360</v>
      </c>
      <c r="C195" s="16">
        <v>96277513.670000002</v>
      </c>
      <c r="D195" s="16">
        <v>14167008.41</v>
      </c>
      <c r="E195" s="16">
        <v>0</v>
      </c>
      <c r="F195" s="16">
        <v>0</v>
      </c>
      <c r="G195" s="17">
        <f t="shared" si="44"/>
        <v>0.14714763468610872</v>
      </c>
    </row>
    <row r="196" spans="1:7" ht="24" outlineLevel="7" x14ac:dyDescent="0.25">
      <c r="A196" s="37" t="s">
        <v>361</v>
      </c>
      <c r="B196" s="18" t="s">
        <v>362</v>
      </c>
      <c r="C196" s="19">
        <v>24478498.969999999</v>
      </c>
      <c r="D196" s="19">
        <v>4127552.8</v>
      </c>
      <c r="E196" s="19">
        <v>0</v>
      </c>
      <c r="F196" s="19">
        <v>0</v>
      </c>
      <c r="G196" s="20">
        <f t="shared" si="44"/>
        <v>0.16861952217979484</v>
      </c>
    </row>
    <row r="197" spans="1:7" ht="24" outlineLevel="7" x14ac:dyDescent="0.25">
      <c r="A197" s="37" t="s">
        <v>363</v>
      </c>
      <c r="B197" s="18" t="s">
        <v>364</v>
      </c>
      <c r="C197" s="19">
        <v>1199905.19</v>
      </c>
      <c r="D197" s="19">
        <v>1199905.19</v>
      </c>
      <c r="E197" s="19">
        <v>0</v>
      </c>
      <c r="F197" s="19">
        <v>0</v>
      </c>
      <c r="G197" s="20">
        <f t="shared" si="44"/>
        <v>1</v>
      </c>
    </row>
    <row r="198" spans="1:7" ht="24" outlineLevel="7" x14ac:dyDescent="0.25">
      <c r="A198" s="37" t="s">
        <v>365</v>
      </c>
      <c r="B198" s="18" t="s">
        <v>366</v>
      </c>
      <c r="C198" s="19">
        <v>15752002.27</v>
      </c>
      <c r="D198" s="19">
        <v>0</v>
      </c>
      <c r="E198" s="19">
        <v>0</v>
      </c>
      <c r="F198" s="19">
        <v>0</v>
      </c>
      <c r="G198" s="20">
        <f t="shared" si="44"/>
        <v>0</v>
      </c>
    </row>
    <row r="199" spans="1:7" ht="24" outlineLevel="7" x14ac:dyDescent="0.25">
      <c r="A199" s="37" t="s">
        <v>367</v>
      </c>
      <c r="B199" s="18" t="s">
        <v>368</v>
      </c>
      <c r="C199" s="19">
        <v>44342810.329999998</v>
      </c>
      <c r="D199" s="19">
        <v>3729550.42</v>
      </c>
      <c r="E199" s="19">
        <v>0</v>
      </c>
      <c r="F199" s="19">
        <v>0</v>
      </c>
      <c r="G199" s="20">
        <f t="shared" si="44"/>
        <v>8.4107218109195567E-2</v>
      </c>
    </row>
    <row r="200" spans="1:7" ht="24" outlineLevel="7" x14ac:dyDescent="0.25">
      <c r="A200" s="37" t="s">
        <v>369</v>
      </c>
      <c r="B200" s="18" t="s">
        <v>370</v>
      </c>
      <c r="C200" s="19">
        <v>10504296.91</v>
      </c>
      <c r="D200" s="19">
        <v>5110000</v>
      </c>
      <c r="E200" s="19">
        <v>0</v>
      </c>
      <c r="F200" s="19">
        <v>0</v>
      </c>
      <c r="G200" s="20">
        <f t="shared" si="44"/>
        <v>0.48646758976655774</v>
      </c>
    </row>
    <row r="201" spans="1:7" ht="22.8" outlineLevel="1" x14ac:dyDescent="0.25">
      <c r="A201" s="14" t="s">
        <v>371</v>
      </c>
      <c r="B201" s="15" t="s">
        <v>172</v>
      </c>
      <c r="C201" s="16">
        <v>319287719.88999999</v>
      </c>
      <c r="D201" s="16">
        <v>22305890</v>
      </c>
      <c r="E201" s="16">
        <v>0</v>
      </c>
      <c r="F201" s="16">
        <v>0</v>
      </c>
      <c r="G201" s="17">
        <f t="shared" ref="G201:G204" si="45">D201/C201</f>
        <v>6.9861409037857009E-2</v>
      </c>
    </row>
    <row r="202" spans="1:7" ht="57" outlineLevel="2" x14ac:dyDescent="0.25">
      <c r="A202" s="14" t="s">
        <v>372</v>
      </c>
      <c r="B202" s="15" t="s">
        <v>181</v>
      </c>
      <c r="C202" s="16">
        <v>207751400</v>
      </c>
      <c r="D202" s="16">
        <v>20429890</v>
      </c>
      <c r="E202" s="16">
        <v>0</v>
      </c>
      <c r="F202" s="16">
        <v>0</v>
      </c>
      <c r="G202" s="17">
        <f t="shared" si="45"/>
        <v>9.8338158010006185E-2</v>
      </c>
    </row>
    <row r="203" spans="1:7" ht="48" outlineLevel="7" x14ac:dyDescent="0.25">
      <c r="A203" s="37" t="s">
        <v>373</v>
      </c>
      <c r="B203" s="18" t="s">
        <v>374</v>
      </c>
      <c r="C203" s="19">
        <v>600000</v>
      </c>
      <c r="D203" s="19">
        <v>0</v>
      </c>
      <c r="E203" s="19">
        <v>0</v>
      </c>
      <c r="F203" s="19">
        <v>0</v>
      </c>
      <c r="G203" s="20">
        <f t="shared" si="45"/>
        <v>0</v>
      </c>
    </row>
    <row r="204" spans="1:7" ht="48" outlineLevel="7" x14ac:dyDescent="0.25">
      <c r="A204" s="37" t="s">
        <v>375</v>
      </c>
      <c r="B204" s="18" t="s">
        <v>376</v>
      </c>
      <c r="C204" s="19">
        <v>207151400</v>
      </c>
      <c r="D204" s="19">
        <v>20429890</v>
      </c>
      <c r="E204" s="19">
        <v>0</v>
      </c>
      <c r="F204" s="19">
        <v>0</v>
      </c>
      <c r="G204" s="20">
        <f t="shared" si="45"/>
        <v>9.8622987824364211E-2</v>
      </c>
    </row>
    <row r="205" spans="1:7" ht="22.8" outlineLevel="2" x14ac:dyDescent="0.25">
      <c r="A205" s="14" t="s">
        <v>377</v>
      </c>
      <c r="B205" s="15" t="s">
        <v>279</v>
      </c>
      <c r="C205" s="16">
        <v>97564888.890000001</v>
      </c>
      <c r="D205" s="16">
        <v>0</v>
      </c>
      <c r="E205" s="16">
        <v>0</v>
      </c>
      <c r="F205" s="16">
        <v>0</v>
      </c>
      <c r="G205" s="17">
        <f>D205/C205</f>
        <v>0</v>
      </c>
    </row>
    <row r="206" spans="1:7" ht="24" outlineLevel="7" x14ac:dyDescent="0.25">
      <c r="A206" s="37" t="s">
        <v>378</v>
      </c>
      <c r="B206" s="18" t="s">
        <v>379</v>
      </c>
      <c r="C206" s="19">
        <v>97564888.890000001</v>
      </c>
      <c r="D206" s="19">
        <v>0</v>
      </c>
      <c r="E206" s="19">
        <v>0</v>
      </c>
      <c r="F206" s="19">
        <v>0</v>
      </c>
      <c r="G206" s="20">
        <f t="shared" ref="G206" si="46">D206/C206</f>
        <v>0</v>
      </c>
    </row>
    <row r="207" spans="1:7" ht="34.200000000000003" outlineLevel="2" x14ac:dyDescent="0.25">
      <c r="A207" s="14" t="s">
        <v>380</v>
      </c>
      <c r="B207" s="15" t="s">
        <v>283</v>
      </c>
      <c r="C207" s="16">
        <v>3000000</v>
      </c>
      <c r="D207" s="16">
        <v>0</v>
      </c>
      <c r="E207" s="16">
        <v>0</v>
      </c>
      <c r="F207" s="16">
        <v>0</v>
      </c>
      <c r="G207" s="17">
        <f>D207/C207</f>
        <v>0</v>
      </c>
    </row>
    <row r="208" spans="1:7" ht="48" outlineLevel="7" x14ac:dyDescent="0.25">
      <c r="A208" s="37" t="s">
        <v>381</v>
      </c>
      <c r="B208" s="18" t="s">
        <v>382</v>
      </c>
      <c r="C208" s="19">
        <v>3000000</v>
      </c>
      <c r="D208" s="19">
        <v>0</v>
      </c>
      <c r="E208" s="19">
        <v>0</v>
      </c>
      <c r="F208" s="19">
        <v>0</v>
      </c>
      <c r="G208" s="20">
        <f t="shared" ref="G208" si="47">D208/C208</f>
        <v>0</v>
      </c>
    </row>
    <row r="209" spans="1:7" ht="34.200000000000003" outlineLevel="2" x14ac:dyDescent="0.25">
      <c r="A209" s="14" t="s">
        <v>383</v>
      </c>
      <c r="B209" s="15" t="s">
        <v>384</v>
      </c>
      <c r="C209" s="16">
        <v>10971431</v>
      </c>
      <c r="D209" s="16">
        <v>1876000</v>
      </c>
      <c r="E209" s="16">
        <v>0</v>
      </c>
      <c r="F209" s="16">
        <v>0</v>
      </c>
      <c r="G209" s="17">
        <f>D209/C209</f>
        <v>0.17098954548408499</v>
      </c>
    </row>
    <row r="210" spans="1:7" ht="36" outlineLevel="7" x14ac:dyDescent="0.25">
      <c r="A210" s="37" t="s">
        <v>385</v>
      </c>
      <c r="B210" s="18" t="s">
        <v>386</v>
      </c>
      <c r="C210" s="19">
        <v>9671431</v>
      </c>
      <c r="D210" s="19">
        <v>1876000</v>
      </c>
      <c r="E210" s="19">
        <v>0</v>
      </c>
      <c r="F210" s="19">
        <v>0</v>
      </c>
      <c r="G210" s="20">
        <f t="shared" ref="G210:G211" si="48">D210/C210</f>
        <v>0.19397336340402987</v>
      </c>
    </row>
    <row r="211" spans="1:7" ht="36" outlineLevel="7" x14ac:dyDescent="0.25">
      <c r="A211" s="37" t="s">
        <v>387</v>
      </c>
      <c r="B211" s="18" t="s">
        <v>388</v>
      </c>
      <c r="C211" s="19">
        <v>1300000</v>
      </c>
      <c r="D211" s="19">
        <v>0</v>
      </c>
      <c r="E211" s="19">
        <v>0</v>
      </c>
      <c r="F211" s="19">
        <v>0</v>
      </c>
      <c r="G211" s="20">
        <f t="shared" si="48"/>
        <v>0</v>
      </c>
    </row>
    <row r="212" spans="1:7" ht="34.200000000000003" x14ac:dyDescent="0.25">
      <c r="A212" s="10" t="s">
        <v>389</v>
      </c>
      <c r="B212" s="11" t="s">
        <v>390</v>
      </c>
      <c r="C212" s="12">
        <v>231082400</v>
      </c>
      <c r="D212" s="12">
        <v>109606233.5</v>
      </c>
      <c r="E212" s="12">
        <v>0</v>
      </c>
      <c r="F212" s="12">
        <v>0</v>
      </c>
      <c r="G212" s="13">
        <f t="shared" ref="G212:G216" si="49">D212/C212</f>
        <v>0.47431666583002424</v>
      </c>
    </row>
    <row r="213" spans="1:7" ht="13.2" outlineLevel="1" x14ac:dyDescent="0.25">
      <c r="A213" s="14" t="s">
        <v>391</v>
      </c>
      <c r="B213" s="15" t="s">
        <v>10</v>
      </c>
      <c r="C213" s="16">
        <v>231082400</v>
      </c>
      <c r="D213" s="16">
        <v>109606233.5</v>
      </c>
      <c r="E213" s="16">
        <v>0</v>
      </c>
      <c r="F213" s="16">
        <v>0</v>
      </c>
      <c r="G213" s="17">
        <f t="shared" si="49"/>
        <v>0.47431666583002424</v>
      </c>
    </row>
    <row r="214" spans="1:7" ht="34.200000000000003" outlineLevel="2" x14ac:dyDescent="0.25">
      <c r="A214" s="14" t="s">
        <v>392</v>
      </c>
      <c r="B214" s="15" t="s">
        <v>393</v>
      </c>
      <c r="C214" s="16">
        <v>160354000</v>
      </c>
      <c r="D214" s="16">
        <v>96696840</v>
      </c>
      <c r="E214" s="16">
        <v>0</v>
      </c>
      <c r="F214" s="16">
        <v>0</v>
      </c>
      <c r="G214" s="17">
        <f t="shared" si="49"/>
        <v>0.60302106589171456</v>
      </c>
    </row>
    <row r="215" spans="1:7" ht="24" outlineLevel="7" x14ac:dyDescent="0.25">
      <c r="A215" s="37" t="s">
        <v>394</v>
      </c>
      <c r="B215" s="18" t="s">
        <v>395</v>
      </c>
      <c r="C215" s="19">
        <v>143953900</v>
      </c>
      <c r="D215" s="19">
        <v>86372340</v>
      </c>
      <c r="E215" s="19">
        <v>0</v>
      </c>
      <c r="F215" s="19">
        <v>0</v>
      </c>
      <c r="G215" s="20">
        <f t="shared" si="49"/>
        <v>0.6</v>
      </c>
    </row>
    <row r="216" spans="1:7" ht="24" outlineLevel="7" x14ac:dyDescent="0.25">
      <c r="A216" s="37" t="s">
        <v>396</v>
      </c>
      <c r="B216" s="18" t="s">
        <v>397</v>
      </c>
      <c r="C216" s="19">
        <v>16400100</v>
      </c>
      <c r="D216" s="19">
        <v>10324500</v>
      </c>
      <c r="E216" s="19">
        <v>0</v>
      </c>
      <c r="F216" s="19">
        <v>0</v>
      </c>
      <c r="G216" s="20">
        <f t="shared" si="49"/>
        <v>0.62953884427533979</v>
      </c>
    </row>
    <row r="217" spans="1:7" ht="45.6" outlineLevel="2" x14ac:dyDescent="0.25">
      <c r="A217" s="14" t="s">
        <v>398</v>
      </c>
      <c r="B217" s="15" t="s">
        <v>399</v>
      </c>
      <c r="C217" s="16">
        <v>70528400</v>
      </c>
      <c r="D217" s="16">
        <v>12909393.5</v>
      </c>
      <c r="E217" s="16">
        <v>0</v>
      </c>
      <c r="F217" s="16">
        <v>0</v>
      </c>
      <c r="G217" s="17">
        <f>D217/C217</f>
        <v>0.18303822998962122</v>
      </c>
    </row>
    <row r="218" spans="1:7" ht="36" outlineLevel="7" x14ac:dyDescent="0.25">
      <c r="A218" s="37" t="s">
        <v>400</v>
      </c>
      <c r="B218" s="18" t="s">
        <v>401</v>
      </c>
      <c r="C218" s="19">
        <v>13000000</v>
      </c>
      <c r="D218" s="19">
        <v>0</v>
      </c>
      <c r="E218" s="19">
        <v>0</v>
      </c>
      <c r="F218" s="19">
        <v>0</v>
      </c>
      <c r="G218" s="20">
        <f t="shared" ref="G218:G219" si="50">D218/C218</f>
        <v>0</v>
      </c>
    </row>
    <row r="219" spans="1:7" ht="48" outlineLevel="7" x14ac:dyDescent="0.25">
      <c r="A219" s="37" t="s">
        <v>402</v>
      </c>
      <c r="B219" s="18" t="s">
        <v>403</v>
      </c>
      <c r="C219" s="19">
        <v>57528400</v>
      </c>
      <c r="D219" s="19">
        <v>12909393.5</v>
      </c>
      <c r="E219" s="19">
        <v>0</v>
      </c>
      <c r="F219" s="19">
        <v>0</v>
      </c>
      <c r="G219" s="20">
        <f t="shared" si="50"/>
        <v>0.22440035704104408</v>
      </c>
    </row>
    <row r="220" spans="1:7" ht="34.200000000000003" outlineLevel="2" x14ac:dyDescent="0.25">
      <c r="A220" s="14" t="s">
        <v>404</v>
      </c>
      <c r="B220" s="15" t="s">
        <v>405</v>
      </c>
      <c r="C220" s="16">
        <v>200000</v>
      </c>
      <c r="D220" s="16">
        <v>0</v>
      </c>
      <c r="E220" s="16">
        <v>0</v>
      </c>
      <c r="F220" s="16">
        <v>0</v>
      </c>
      <c r="G220" s="17">
        <f>D220/C220</f>
        <v>0</v>
      </c>
    </row>
    <row r="221" spans="1:7" ht="13.2" outlineLevel="7" x14ac:dyDescent="0.25">
      <c r="A221" s="37" t="s">
        <v>406</v>
      </c>
      <c r="B221" s="18" t="s">
        <v>407</v>
      </c>
      <c r="C221" s="19">
        <v>200000</v>
      </c>
      <c r="D221" s="19">
        <v>0</v>
      </c>
      <c r="E221" s="19">
        <v>0</v>
      </c>
      <c r="F221" s="19">
        <v>0</v>
      </c>
      <c r="G221" s="20">
        <f t="shared" ref="G221" si="51">D221/C221</f>
        <v>0</v>
      </c>
    </row>
    <row r="222" spans="1:7" ht="68.400000000000006" x14ac:dyDescent="0.25">
      <c r="A222" s="10" t="s">
        <v>408</v>
      </c>
      <c r="B222" s="11" t="s">
        <v>409</v>
      </c>
      <c r="C222" s="12">
        <v>2054239.66</v>
      </c>
      <c r="D222" s="12">
        <v>407943.62</v>
      </c>
      <c r="E222" s="12">
        <v>0</v>
      </c>
      <c r="F222" s="12">
        <v>0</v>
      </c>
      <c r="G222" s="13">
        <f t="shared" ref="G222:G228" si="52">D222/C222</f>
        <v>0.19858618638489339</v>
      </c>
    </row>
    <row r="223" spans="1:7" ht="13.2" outlineLevel="1" x14ac:dyDescent="0.25">
      <c r="A223" s="14" t="s">
        <v>410</v>
      </c>
      <c r="B223" s="15" t="s">
        <v>10</v>
      </c>
      <c r="C223" s="16">
        <v>1403139.66</v>
      </c>
      <c r="D223" s="16">
        <v>407943.62</v>
      </c>
      <c r="E223" s="16">
        <v>0</v>
      </c>
      <c r="F223" s="16">
        <v>0</v>
      </c>
      <c r="G223" s="17">
        <f t="shared" si="52"/>
        <v>0.29073629064123241</v>
      </c>
    </row>
    <row r="224" spans="1:7" ht="45.6" outlineLevel="2" x14ac:dyDescent="0.25">
      <c r="A224" s="14" t="s">
        <v>411</v>
      </c>
      <c r="B224" s="15" t="s">
        <v>412</v>
      </c>
      <c r="C224" s="16">
        <v>1403139.66</v>
      </c>
      <c r="D224" s="16">
        <v>407943.62</v>
      </c>
      <c r="E224" s="16">
        <v>0</v>
      </c>
      <c r="F224" s="16">
        <v>0</v>
      </c>
      <c r="G224" s="17">
        <f t="shared" si="52"/>
        <v>0.29073629064123241</v>
      </c>
    </row>
    <row r="225" spans="1:7" ht="13.2" outlineLevel="7" x14ac:dyDescent="0.25">
      <c r="A225" s="37" t="s">
        <v>413</v>
      </c>
      <c r="B225" s="18" t="s">
        <v>414</v>
      </c>
      <c r="C225" s="19">
        <v>334200</v>
      </c>
      <c r="D225" s="19">
        <v>0</v>
      </c>
      <c r="E225" s="19">
        <v>0</v>
      </c>
      <c r="F225" s="19">
        <v>0</v>
      </c>
      <c r="G225" s="20">
        <f t="shared" si="52"/>
        <v>0</v>
      </c>
    </row>
    <row r="226" spans="1:7" ht="24" outlineLevel="7" x14ac:dyDescent="0.25">
      <c r="A226" s="37" t="s">
        <v>415</v>
      </c>
      <c r="B226" s="18" t="s">
        <v>416</v>
      </c>
      <c r="C226" s="19">
        <v>704000</v>
      </c>
      <c r="D226" s="19">
        <v>316000</v>
      </c>
      <c r="E226" s="19">
        <v>0</v>
      </c>
      <c r="F226" s="19">
        <v>0</v>
      </c>
      <c r="G226" s="20">
        <f t="shared" si="52"/>
        <v>0.44886363636363635</v>
      </c>
    </row>
    <row r="227" spans="1:7" ht="24" outlineLevel="7" x14ac:dyDescent="0.25">
      <c r="A227" s="37" t="s">
        <v>417</v>
      </c>
      <c r="B227" s="18" t="s">
        <v>418</v>
      </c>
      <c r="C227" s="19">
        <v>69634.62</v>
      </c>
      <c r="D227" s="19">
        <v>17060.490000000002</v>
      </c>
      <c r="E227" s="19">
        <v>0</v>
      </c>
      <c r="F227" s="19">
        <v>0</v>
      </c>
      <c r="G227" s="20">
        <f t="shared" si="52"/>
        <v>0.2450001163214505</v>
      </c>
    </row>
    <row r="228" spans="1:7" ht="48" outlineLevel="7" x14ac:dyDescent="0.25">
      <c r="A228" s="37" t="s">
        <v>419</v>
      </c>
      <c r="B228" s="18" t="s">
        <v>420</v>
      </c>
      <c r="C228" s="19">
        <v>295305.03999999998</v>
      </c>
      <c r="D228" s="19">
        <v>74883.13</v>
      </c>
      <c r="E228" s="19">
        <v>0</v>
      </c>
      <c r="F228" s="19">
        <v>0</v>
      </c>
      <c r="G228" s="20">
        <f t="shared" si="52"/>
        <v>0.25357890945579531</v>
      </c>
    </row>
    <row r="229" spans="1:7" ht="22.8" outlineLevel="1" x14ac:dyDescent="0.25">
      <c r="A229" s="14" t="s">
        <v>421</v>
      </c>
      <c r="B229" s="15" t="s">
        <v>172</v>
      </c>
      <c r="C229" s="16">
        <v>651100</v>
      </c>
      <c r="D229" s="16">
        <v>0</v>
      </c>
      <c r="E229" s="16">
        <v>0</v>
      </c>
      <c r="F229" s="16">
        <v>0</v>
      </c>
      <c r="G229" s="17">
        <f t="shared" ref="G229:G231" si="53">D229/C229</f>
        <v>0</v>
      </c>
    </row>
    <row r="230" spans="1:7" ht="57" outlineLevel="2" x14ac:dyDescent="0.25">
      <c r="A230" s="14" t="s">
        <v>422</v>
      </c>
      <c r="B230" s="15" t="s">
        <v>423</v>
      </c>
      <c r="C230" s="16">
        <v>651100</v>
      </c>
      <c r="D230" s="16">
        <v>0</v>
      </c>
      <c r="E230" s="16">
        <v>0</v>
      </c>
      <c r="F230" s="16">
        <v>0</v>
      </c>
      <c r="G230" s="17">
        <f t="shared" si="53"/>
        <v>0</v>
      </c>
    </row>
    <row r="231" spans="1:7" ht="60" outlineLevel="7" x14ac:dyDescent="0.25">
      <c r="A231" s="37" t="s">
        <v>424</v>
      </c>
      <c r="B231" s="18" t="s">
        <v>425</v>
      </c>
      <c r="C231" s="19">
        <v>651100</v>
      </c>
      <c r="D231" s="19">
        <v>0</v>
      </c>
      <c r="E231" s="19">
        <v>0</v>
      </c>
      <c r="F231" s="19">
        <v>0</v>
      </c>
      <c r="G231" s="20">
        <f t="shared" si="53"/>
        <v>0</v>
      </c>
    </row>
    <row r="232" spans="1:7" ht="68.400000000000006" x14ac:dyDescent="0.25">
      <c r="A232" s="10" t="s">
        <v>426</v>
      </c>
      <c r="B232" s="34" t="s">
        <v>427</v>
      </c>
      <c r="C232" s="12">
        <v>149859020.19</v>
      </c>
      <c r="D232" s="12">
        <v>40053280.469999999</v>
      </c>
      <c r="E232" s="12">
        <v>0</v>
      </c>
      <c r="F232" s="12">
        <v>0</v>
      </c>
      <c r="G232" s="13">
        <f t="shared" ref="G232:G235" si="54">D232/C232</f>
        <v>0.26727307051132537</v>
      </c>
    </row>
    <row r="233" spans="1:7" ht="13.2" outlineLevel="1" x14ac:dyDescent="0.25">
      <c r="A233" s="14" t="s">
        <v>428</v>
      </c>
      <c r="B233" s="15" t="s">
        <v>10</v>
      </c>
      <c r="C233" s="16">
        <v>94859020.189999998</v>
      </c>
      <c r="D233" s="16">
        <v>40053280.469999999</v>
      </c>
      <c r="E233" s="16">
        <v>0</v>
      </c>
      <c r="F233" s="16">
        <v>0</v>
      </c>
      <c r="G233" s="17">
        <f t="shared" si="54"/>
        <v>0.42224008206888902</v>
      </c>
    </row>
    <row r="234" spans="1:7" ht="34.200000000000003" outlineLevel="2" x14ac:dyDescent="0.25">
      <c r="A234" s="14" t="s">
        <v>429</v>
      </c>
      <c r="B234" s="15" t="s">
        <v>430</v>
      </c>
      <c r="C234" s="16">
        <v>75711647.629999995</v>
      </c>
      <c r="D234" s="16">
        <v>37085235.950000003</v>
      </c>
      <c r="E234" s="16">
        <v>0</v>
      </c>
      <c r="F234" s="16">
        <v>0</v>
      </c>
      <c r="G234" s="17">
        <f t="shared" si="54"/>
        <v>0.4898220697987471</v>
      </c>
    </row>
    <row r="235" spans="1:7" ht="13.2" outlineLevel="7" x14ac:dyDescent="0.25">
      <c r="A235" s="37" t="s">
        <v>431</v>
      </c>
      <c r="B235" s="18" t="s">
        <v>432</v>
      </c>
      <c r="C235" s="19">
        <v>75711647.629999995</v>
      </c>
      <c r="D235" s="19">
        <v>37085235.950000003</v>
      </c>
      <c r="E235" s="19">
        <v>0</v>
      </c>
      <c r="F235" s="19">
        <v>0</v>
      </c>
      <c r="G235" s="20">
        <f t="shared" si="54"/>
        <v>0.4898220697987471</v>
      </c>
    </row>
    <row r="236" spans="1:7" ht="34.200000000000003" outlineLevel="2" x14ac:dyDescent="0.25">
      <c r="A236" s="14" t="s">
        <v>433</v>
      </c>
      <c r="B236" s="15" t="s">
        <v>434</v>
      </c>
      <c r="C236" s="16">
        <v>19147372.559999999</v>
      </c>
      <c r="D236" s="16">
        <v>2968044.52</v>
      </c>
      <c r="E236" s="16">
        <v>0</v>
      </c>
      <c r="F236" s="16">
        <v>0</v>
      </c>
      <c r="G236" s="17">
        <f>D236/C236</f>
        <v>0.15501053790536368</v>
      </c>
    </row>
    <row r="237" spans="1:7" ht="13.2" outlineLevel="7" x14ac:dyDescent="0.25">
      <c r="A237" s="37" t="s">
        <v>435</v>
      </c>
      <c r="B237" s="18" t="s">
        <v>436</v>
      </c>
      <c r="C237" s="19">
        <v>13260113.25</v>
      </c>
      <c r="D237" s="19">
        <v>27800</v>
      </c>
      <c r="E237" s="19">
        <v>0</v>
      </c>
      <c r="F237" s="19">
        <v>0</v>
      </c>
      <c r="G237" s="20">
        <f t="shared" ref="G237:G240" si="55">D237/C237</f>
        <v>2.0965130143213522E-3</v>
      </c>
    </row>
    <row r="238" spans="1:7" ht="13.2" outlineLevel="7" x14ac:dyDescent="0.25">
      <c r="A238" s="37" t="s">
        <v>437</v>
      </c>
      <c r="B238" s="18" t="s">
        <v>438</v>
      </c>
      <c r="C238" s="19">
        <v>693026.76</v>
      </c>
      <c r="D238" s="19">
        <v>221558.35</v>
      </c>
      <c r="E238" s="19">
        <v>0</v>
      </c>
      <c r="F238" s="19">
        <v>0</v>
      </c>
      <c r="G238" s="20">
        <f t="shared" si="55"/>
        <v>0.3196966737619194</v>
      </c>
    </row>
    <row r="239" spans="1:7" ht="24" outlineLevel="7" x14ac:dyDescent="0.25">
      <c r="A239" s="37" t="s">
        <v>439</v>
      </c>
      <c r="B239" s="18" t="s">
        <v>440</v>
      </c>
      <c r="C239" s="19">
        <v>395000</v>
      </c>
      <c r="D239" s="19">
        <v>0</v>
      </c>
      <c r="E239" s="19">
        <v>0</v>
      </c>
      <c r="F239" s="19">
        <v>0</v>
      </c>
      <c r="G239" s="20">
        <f t="shared" si="55"/>
        <v>0</v>
      </c>
    </row>
    <row r="240" spans="1:7" ht="36" outlineLevel="7" x14ac:dyDescent="0.25">
      <c r="A240" s="37" t="s">
        <v>441</v>
      </c>
      <c r="B240" s="18" t="s">
        <v>442</v>
      </c>
      <c r="C240" s="19">
        <v>4799232.55</v>
      </c>
      <c r="D240" s="19">
        <v>2718686.17</v>
      </c>
      <c r="E240" s="19">
        <v>0</v>
      </c>
      <c r="F240" s="19">
        <v>0</v>
      </c>
      <c r="G240" s="20">
        <f t="shared" si="55"/>
        <v>0.5664835245376888</v>
      </c>
    </row>
    <row r="241" spans="1:7" ht="22.8" outlineLevel="1" x14ac:dyDescent="0.25">
      <c r="A241" s="14" t="s">
        <v>443</v>
      </c>
      <c r="B241" s="15" t="s">
        <v>172</v>
      </c>
      <c r="C241" s="16">
        <v>55000000</v>
      </c>
      <c r="D241" s="16">
        <v>0</v>
      </c>
      <c r="E241" s="16">
        <v>0</v>
      </c>
      <c r="F241" s="16">
        <v>0</v>
      </c>
      <c r="G241" s="17">
        <f t="shared" ref="G241:G243" si="56">D241/C241</f>
        <v>0</v>
      </c>
    </row>
    <row r="242" spans="1:7" ht="34.200000000000003" outlineLevel="2" x14ac:dyDescent="0.25">
      <c r="A242" s="14" t="s">
        <v>444</v>
      </c>
      <c r="B242" s="15" t="s">
        <v>445</v>
      </c>
      <c r="C242" s="16">
        <v>55000000</v>
      </c>
      <c r="D242" s="16">
        <v>0</v>
      </c>
      <c r="E242" s="16">
        <v>0</v>
      </c>
      <c r="F242" s="16">
        <v>0</v>
      </c>
      <c r="G242" s="17">
        <f t="shared" si="56"/>
        <v>0</v>
      </c>
    </row>
    <row r="243" spans="1:7" ht="48" outlineLevel="7" x14ac:dyDescent="0.25">
      <c r="A243" s="37" t="s">
        <v>446</v>
      </c>
      <c r="B243" s="18" t="s">
        <v>447</v>
      </c>
      <c r="C243" s="19">
        <v>55000000</v>
      </c>
      <c r="D243" s="19">
        <v>0</v>
      </c>
      <c r="E243" s="19">
        <v>0</v>
      </c>
      <c r="F243" s="19">
        <v>0</v>
      </c>
      <c r="G243" s="20">
        <f t="shared" si="56"/>
        <v>0</v>
      </c>
    </row>
    <row r="244" spans="1:7" ht="34.200000000000003" x14ac:dyDescent="0.25">
      <c r="A244" s="10" t="s">
        <v>448</v>
      </c>
      <c r="B244" s="11" t="s">
        <v>449</v>
      </c>
      <c r="C244" s="12">
        <v>1599249.02</v>
      </c>
      <c r="D244" s="12">
        <v>419000</v>
      </c>
      <c r="E244" s="12">
        <v>0</v>
      </c>
      <c r="F244" s="12">
        <v>0</v>
      </c>
      <c r="G244" s="13">
        <f t="shared" ref="G244:G248" si="57">D244/C244</f>
        <v>0.26199797202314373</v>
      </c>
    </row>
    <row r="245" spans="1:7" ht="13.2" outlineLevel="1" x14ac:dyDescent="0.25">
      <c r="A245" s="14" t="s">
        <v>450</v>
      </c>
      <c r="B245" s="15" t="s">
        <v>10</v>
      </c>
      <c r="C245" s="16">
        <v>1599249.02</v>
      </c>
      <c r="D245" s="16">
        <v>419000</v>
      </c>
      <c r="E245" s="16">
        <v>0</v>
      </c>
      <c r="F245" s="16">
        <v>0</v>
      </c>
      <c r="G245" s="17">
        <f t="shared" si="57"/>
        <v>0.26199797202314373</v>
      </c>
    </row>
    <row r="246" spans="1:7" ht="34.200000000000003" outlineLevel="2" x14ac:dyDescent="0.25">
      <c r="A246" s="14" t="s">
        <v>451</v>
      </c>
      <c r="B246" s="15" t="s">
        <v>452</v>
      </c>
      <c r="C246" s="16">
        <v>568300</v>
      </c>
      <c r="D246" s="16">
        <v>42000</v>
      </c>
      <c r="E246" s="16">
        <v>0</v>
      </c>
      <c r="F246" s="16">
        <v>0</v>
      </c>
      <c r="G246" s="17">
        <f t="shared" si="57"/>
        <v>7.3904627837409823E-2</v>
      </c>
    </row>
    <row r="247" spans="1:7" ht="24" outlineLevel="7" x14ac:dyDescent="0.25">
      <c r="A247" s="37" t="s">
        <v>453</v>
      </c>
      <c r="B247" s="18" t="s">
        <v>454</v>
      </c>
      <c r="C247" s="19">
        <v>200100</v>
      </c>
      <c r="D247" s="19">
        <v>10000</v>
      </c>
      <c r="E247" s="19">
        <v>0</v>
      </c>
      <c r="F247" s="19">
        <v>0</v>
      </c>
      <c r="G247" s="20">
        <f t="shared" si="57"/>
        <v>4.9975012493753121E-2</v>
      </c>
    </row>
    <row r="248" spans="1:7" ht="24" outlineLevel="7" x14ac:dyDescent="0.25">
      <c r="A248" s="37" t="s">
        <v>455</v>
      </c>
      <c r="B248" s="18" t="s">
        <v>456</v>
      </c>
      <c r="C248" s="19">
        <v>368200</v>
      </c>
      <c r="D248" s="19">
        <v>32000</v>
      </c>
      <c r="E248" s="19">
        <v>0</v>
      </c>
      <c r="F248" s="19">
        <v>0</v>
      </c>
      <c r="G248" s="20">
        <f t="shared" si="57"/>
        <v>8.6909288430200973E-2</v>
      </c>
    </row>
    <row r="249" spans="1:7" ht="34.200000000000003" outlineLevel="2" x14ac:dyDescent="0.25">
      <c r="A249" s="14" t="s">
        <v>457</v>
      </c>
      <c r="B249" s="15" t="s">
        <v>458</v>
      </c>
      <c r="C249" s="16">
        <v>312800</v>
      </c>
      <c r="D249" s="16">
        <v>0</v>
      </c>
      <c r="E249" s="16">
        <v>0</v>
      </c>
      <c r="F249" s="16">
        <v>0</v>
      </c>
      <c r="G249" s="17">
        <f>D249/C249</f>
        <v>0</v>
      </c>
    </row>
    <row r="250" spans="1:7" ht="24" outlineLevel="7" x14ac:dyDescent="0.25">
      <c r="A250" s="37" t="s">
        <v>459</v>
      </c>
      <c r="B250" s="18" t="s">
        <v>460</v>
      </c>
      <c r="C250" s="19">
        <v>312800</v>
      </c>
      <c r="D250" s="19">
        <v>0</v>
      </c>
      <c r="E250" s="19">
        <v>0</v>
      </c>
      <c r="F250" s="19">
        <v>0</v>
      </c>
      <c r="G250" s="20">
        <f t="shared" ref="G250" si="58">D250/C250</f>
        <v>0</v>
      </c>
    </row>
    <row r="251" spans="1:7" ht="22.8" outlineLevel="2" x14ac:dyDescent="0.25">
      <c r="A251" s="14" t="s">
        <v>461</v>
      </c>
      <c r="B251" s="15" t="s">
        <v>462</v>
      </c>
      <c r="C251" s="16">
        <v>300000</v>
      </c>
      <c r="D251" s="16">
        <v>0</v>
      </c>
      <c r="E251" s="16">
        <v>0</v>
      </c>
      <c r="F251" s="16">
        <v>0</v>
      </c>
      <c r="G251" s="17">
        <f>D251/C251</f>
        <v>0</v>
      </c>
    </row>
    <row r="252" spans="1:7" ht="13.2" outlineLevel="7" x14ac:dyDescent="0.25">
      <c r="A252" s="37" t="s">
        <v>463</v>
      </c>
      <c r="B252" s="18" t="s">
        <v>464</v>
      </c>
      <c r="C252" s="19">
        <v>300000</v>
      </c>
      <c r="D252" s="19">
        <v>0</v>
      </c>
      <c r="E252" s="19">
        <v>0</v>
      </c>
      <c r="F252" s="19">
        <v>0</v>
      </c>
      <c r="G252" s="19"/>
    </row>
    <row r="253" spans="1:7" ht="34.200000000000003" outlineLevel="2" x14ac:dyDescent="0.25">
      <c r="A253" s="14" t="s">
        <v>465</v>
      </c>
      <c r="B253" s="15" t="s">
        <v>466</v>
      </c>
      <c r="C253" s="16">
        <v>418149.02</v>
      </c>
      <c r="D253" s="16">
        <v>377000</v>
      </c>
      <c r="E253" s="16">
        <v>0</v>
      </c>
      <c r="F253" s="16">
        <v>0</v>
      </c>
      <c r="G253" s="17">
        <f>D253/C253</f>
        <v>0.90159245141839617</v>
      </c>
    </row>
    <row r="254" spans="1:7" ht="48" outlineLevel="7" x14ac:dyDescent="0.25">
      <c r="A254" s="37" t="s">
        <v>467</v>
      </c>
      <c r="B254" s="18" t="s">
        <v>468</v>
      </c>
      <c r="C254" s="19">
        <v>41149.019999999997</v>
      </c>
      <c r="D254" s="19">
        <v>0</v>
      </c>
      <c r="E254" s="19">
        <v>0</v>
      </c>
      <c r="F254" s="19">
        <v>0</v>
      </c>
      <c r="G254" s="20">
        <f t="shared" ref="G254:G255" si="59">D254/C254</f>
        <v>0</v>
      </c>
    </row>
    <row r="255" spans="1:7" ht="13.2" outlineLevel="7" x14ac:dyDescent="0.25">
      <c r="A255" s="37" t="s">
        <v>469</v>
      </c>
      <c r="B255" s="18" t="s">
        <v>470</v>
      </c>
      <c r="C255" s="19">
        <v>377000</v>
      </c>
      <c r="D255" s="19">
        <v>377000</v>
      </c>
      <c r="E255" s="19">
        <v>0</v>
      </c>
      <c r="F255" s="19">
        <v>0</v>
      </c>
      <c r="G255" s="20">
        <f t="shared" si="59"/>
        <v>1</v>
      </c>
    </row>
    <row r="256" spans="1:7" ht="34.200000000000003" x14ac:dyDescent="0.25">
      <c r="A256" s="10" t="s">
        <v>471</v>
      </c>
      <c r="B256" s="11" t="s">
        <v>472</v>
      </c>
      <c r="C256" s="12">
        <v>3804187.11</v>
      </c>
      <c r="D256" s="12">
        <v>2880252.11</v>
      </c>
      <c r="E256" s="12">
        <v>0</v>
      </c>
      <c r="F256" s="12">
        <v>0</v>
      </c>
      <c r="G256" s="13">
        <f t="shared" ref="G256:G259" si="60">D256/C256</f>
        <v>0.75712682544681664</v>
      </c>
    </row>
    <row r="257" spans="1:7" ht="13.2" outlineLevel="1" x14ac:dyDescent="0.25">
      <c r="A257" s="14" t="s">
        <v>473</v>
      </c>
      <c r="B257" s="15" t="s">
        <v>10</v>
      </c>
      <c r="C257" s="16">
        <v>2603076</v>
      </c>
      <c r="D257" s="16">
        <v>1679141</v>
      </c>
      <c r="E257" s="16">
        <v>0</v>
      </c>
      <c r="F257" s="16">
        <v>0</v>
      </c>
      <c r="G257" s="17">
        <f t="shared" si="60"/>
        <v>0.6450603055769405</v>
      </c>
    </row>
    <row r="258" spans="1:7" ht="22.8" outlineLevel="2" x14ac:dyDescent="0.25">
      <c r="A258" s="14" t="s">
        <v>474</v>
      </c>
      <c r="B258" s="15" t="s">
        <v>475</v>
      </c>
      <c r="C258" s="16">
        <v>253000</v>
      </c>
      <c r="D258" s="16">
        <v>84333</v>
      </c>
      <c r="E258" s="16">
        <v>0</v>
      </c>
      <c r="F258" s="16">
        <v>0</v>
      </c>
      <c r="G258" s="17">
        <f t="shared" si="60"/>
        <v>0.33333201581027666</v>
      </c>
    </row>
    <row r="259" spans="1:7" ht="132" outlineLevel="7" x14ac:dyDescent="0.25">
      <c r="A259" s="37" t="s">
        <v>476</v>
      </c>
      <c r="B259" s="23" t="s">
        <v>477</v>
      </c>
      <c r="C259" s="19">
        <v>253000</v>
      </c>
      <c r="D259" s="19">
        <v>84333</v>
      </c>
      <c r="E259" s="19">
        <v>0</v>
      </c>
      <c r="F259" s="19">
        <v>0</v>
      </c>
      <c r="G259" s="20">
        <f t="shared" si="60"/>
        <v>0.33333201581027666</v>
      </c>
    </row>
    <row r="260" spans="1:7" ht="34.200000000000003" outlineLevel="2" x14ac:dyDescent="0.25">
      <c r="A260" s="14" t="s">
        <v>478</v>
      </c>
      <c r="B260" s="15" t="s">
        <v>479</v>
      </c>
      <c r="C260" s="16">
        <v>2018300</v>
      </c>
      <c r="D260" s="16">
        <v>1263032</v>
      </c>
      <c r="E260" s="16">
        <v>0</v>
      </c>
      <c r="F260" s="16">
        <v>0</v>
      </c>
      <c r="G260" s="17">
        <f>D260/C260</f>
        <v>0.62579002130505867</v>
      </c>
    </row>
    <row r="261" spans="1:7" ht="48" outlineLevel="7" x14ac:dyDescent="0.25">
      <c r="A261" s="37" t="s">
        <v>480</v>
      </c>
      <c r="B261" s="18" t="s">
        <v>481</v>
      </c>
      <c r="C261" s="19">
        <v>1523300</v>
      </c>
      <c r="D261" s="19">
        <v>1015532</v>
      </c>
      <c r="E261" s="19">
        <v>0</v>
      </c>
      <c r="F261" s="19">
        <v>0</v>
      </c>
      <c r="G261" s="20">
        <f t="shared" ref="G261:G262" si="61">D261/C261</f>
        <v>0.66666579137399062</v>
      </c>
    </row>
    <row r="262" spans="1:7" ht="120" outlineLevel="7" x14ac:dyDescent="0.25">
      <c r="A262" s="37" t="s">
        <v>482</v>
      </c>
      <c r="B262" s="23" t="s">
        <v>483</v>
      </c>
      <c r="C262" s="19">
        <v>495000</v>
      </c>
      <c r="D262" s="19">
        <v>247500</v>
      </c>
      <c r="E262" s="19">
        <v>0</v>
      </c>
      <c r="F262" s="19">
        <v>0</v>
      </c>
      <c r="G262" s="20">
        <f t="shared" si="61"/>
        <v>0.5</v>
      </c>
    </row>
    <row r="263" spans="1:7" ht="45.6" outlineLevel="2" x14ac:dyDescent="0.25">
      <c r="A263" s="14" t="s">
        <v>484</v>
      </c>
      <c r="B263" s="15" t="s">
        <v>485</v>
      </c>
      <c r="C263" s="16">
        <v>331776</v>
      </c>
      <c r="D263" s="16">
        <v>331776</v>
      </c>
      <c r="E263" s="16">
        <v>0</v>
      </c>
      <c r="F263" s="16">
        <v>0</v>
      </c>
      <c r="G263" s="17">
        <f>D263/C263</f>
        <v>1</v>
      </c>
    </row>
    <row r="264" spans="1:7" ht="48" outlineLevel="7" x14ac:dyDescent="0.25">
      <c r="A264" s="37" t="s">
        <v>486</v>
      </c>
      <c r="B264" s="18" t="s">
        <v>487</v>
      </c>
      <c r="C264" s="19">
        <v>331776</v>
      </c>
      <c r="D264" s="19">
        <v>331776</v>
      </c>
      <c r="E264" s="19">
        <v>0</v>
      </c>
      <c r="F264" s="19">
        <v>0</v>
      </c>
      <c r="G264" s="20">
        <f t="shared" ref="G264" si="62">D264/C264</f>
        <v>1</v>
      </c>
    </row>
    <row r="265" spans="1:7" ht="22.8" outlineLevel="1" x14ac:dyDescent="0.25">
      <c r="A265" s="14" t="s">
        <v>488</v>
      </c>
      <c r="B265" s="15" t="s">
        <v>172</v>
      </c>
      <c r="C265" s="16">
        <v>1201111.1100000001</v>
      </c>
      <c r="D265" s="16">
        <v>1201111.1100000001</v>
      </c>
      <c r="E265" s="16">
        <v>0</v>
      </c>
      <c r="F265" s="16">
        <v>0</v>
      </c>
      <c r="G265" s="17">
        <f t="shared" ref="G265:G267" si="63">D265/C265</f>
        <v>1</v>
      </c>
    </row>
    <row r="266" spans="1:7" ht="45.6" outlineLevel="2" x14ac:dyDescent="0.25">
      <c r="A266" s="14" t="s">
        <v>489</v>
      </c>
      <c r="B266" s="15" t="s">
        <v>490</v>
      </c>
      <c r="C266" s="16">
        <v>1201111.1100000001</v>
      </c>
      <c r="D266" s="16">
        <v>1201111.1100000001</v>
      </c>
      <c r="E266" s="16">
        <v>0</v>
      </c>
      <c r="F266" s="16">
        <v>0</v>
      </c>
      <c r="G266" s="17">
        <f t="shared" si="63"/>
        <v>1</v>
      </c>
    </row>
    <row r="267" spans="1:7" ht="60" outlineLevel="7" x14ac:dyDescent="0.25">
      <c r="A267" s="37" t="s">
        <v>491</v>
      </c>
      <c r="B267" s="18" t="s">
        <v>492</v>
      </c>
      <c r="C267" s="19">
        <v>1201111.1100000001</v>
      </c>
      <c r="D267" s="19">
        <v>1201111.1100000001</v>
      </c>
      <c r="E267" s="19">
        <v>0</v>
      </c>
      <c r="F267" s="19">
        <v>0</v>
      </c>
      <c r="G267" s="20">
        <f t="shared" si="63"/>
        <v>1</v>
      </c>
    </row>
    <row r="268" spans="1:7" ht="12.75" customHeight="1" x14ac:dyDescent="0.25">
      <c r="A268" s="30" t="s">
        <v>6</v>
      </c>
      <c r="B268" s="31"/>
      <c r="C268" s="32">
        <v>3895654513</v>
      </c>
      <c r="D268" s="32">
        <v>1673257324.1900001</v>
      </c>
      <c r="E268" s="32">
        <v>64698215.170000002</v>
      </c>
      <c r="F268" s="32">
        <f>F10</f>
        <v>41225449.190000005</v>
      </c>
      <c r="G268" s="33">
        <f>D268/C268</f>
        <v>0.4295189213022495</v>
      </c>
    </row>
  </sheetData>
  <mergeCells count="2">
    <mergeCell ref="A1:F1"/>
    <mergeCell ref="A2:G2"/>
  </mergeCells>
  <pageMargins left="0.55118110236220474" right="0" top="0.59055118110236227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rep:2.55.0.237</dc:description>
  <cp:lastModifiedBy>user</cp:lastModifiedBy>
  <cp:lastPrinted>2023-08-10T08:44:18Z</cp:lastPrinted>
  <dcterms:created xsi:type="dcterms:W3CDTF">2023-07-04T12:57:03Z</dcterms:created>
  <dcterms:modified xsi:type="dcterms:W3CDTF">2023-08-10T08:44:48Z</dcterms:modified>
</cp:coreProperties>
</file>